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Марина Кузнецова\Лимиты ТЭР\Постановление по ТЭР\2020-2022\Район\от 05.2020\№292 от 26.05.2020\"/>
    </mc:Choice>
  </mc:AlternateContent>
  <bookViews>
    <workbookView xWindow="0" yWindow="0" windowWidth="28800" windowHeight="12435"/>
  </bookViews>
  <sheets>
    <sheet name="2020 район " sheetId="4" r:id="rId1"/>
    <sheet name="2021 район" sheetId="2" r:id="rId2"/>
    <sheet name="2022 район" sheetId="3" r:id="rId3"/>
  </sheets>
  <externalReferences>
    <externalReference r:id="rId4"/>
    <externalReference r:id="rId5"/>
  </externalReferences>
  <definedNames>
    <definedName name="_xlnm.Print_Titles" localSheetId="0">'2020 район '!$4:$6</definedName>
    <definedName name="_xlnm.Print_Titles" localSheetId="1">'2021 район'!$4:$6</definedName>
    <definedName name="_xlnm.Print_Titles" localSheetId="2">'2022 район'!$4:$6</definedName>
    <definedName name="_xlnm.Print_Area" localSheetId="0">'2020 район '!$A$1:$AT$45</definedName>
    <definedName name="_xlnm.Print_Area" localSheetId="1">'2021 район'!$A$1:$AE$45</definedName>
    <definedName name="_xlnm.Print_Area" localSheetId="2">'2022 район'!$A$1:$AE$45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45" i="4" l="1"/>
  <c r="AH45" i="4"/>
  <c r="AG45" i="4"/>
  <c r="AE45" i="4"/>
  <c r="AD45" i="4"/>
  <c r="AB45" i="4"/>
  <c r="AA45" i="4"/>
  <c r="Y45" i="4"/>
  <c r="X45" i="4"/>
  <c r="V45" i="4"/>
  <c r="U45" i="4"/>
  <c r="S45" i="4"/>
  <c r="R45" i="4"/>
  <c r="P45" i="4"/>
  <c r="O45" i="4"/>
  <c r="M45" i="4"/>
  <c r="L45" i="4"/>
  <c r="J45" i="4"/>
  <c r="I45" i="4"/>
  <c r="G45" i="4"/>
  <c r="F45" i="4"/>
  <c r="D45" i="4"/>
  <c r="C45" i="4"/>
  <c r="B45" i="4"/>
  <c r="AT44" i="4"/>
  <c r="AH44" i="4"/>
  <c r="AG44" i="4"/>
  <c r="AE44" i="4"/>
  <c r="AD44" i="4"/>
  <c r="AB44" i="4"/>
  <c r="AA44" i="4"/>
  <c r="Y44" i="4"/>
  <c r="X44" i="4"/>
  <c r="V44" i="4"/>
  <c r="U44" i="4"/>
  <c r="S44" i="4"/>
  <c r="R44" i="4"/>
  <c r="P44" i="4"/>
  <c r="O44" i="4"/>
  <c r="M44" i="4"/>
  <c r="L44" i="4"/>
  <c r="J44" i="4"/>
  <c r="I44" i="4"/>
  <c r="G44" i="4"/>
  <c r="F44" i="4"/>
  <c r="D44" i="4"/>
  <c r="C44" i="4"/>
  <c r="B44" i="4"/>
  <c r="AT43" i="4"/>
  <c r="AH43" i="4"/>
  <c r="AG43" i="4"/>
  <c r="AE43" i="4"/>
  <c r="AD43" i="4"/>
  <c r="AB43" i="4"/>
  <c r="AA43" i="4"/>
  <c r="Y43" i="4"/>
  <c r="X43" i="4"/>
  <c r="V43" i="4"/>
  <c r="U43" i="4"/>
  <c r="S43" i="4"/>
  <c r="R43" i="4"/>
  <c r="P43" i="4"/>
  <c r="O43" i="4"/>
  <c r="M43" i="4"/>
  <c r="L43" i="4"/>
  <c r="J43" i="4"/>
  <c r="I43" i="4"/>
  <c r="G43" i="4"/>
  <c r="F43" i="4"/>
  <c r="D43" i="4"/>
  <c r="C43" i="4"/>
  <c r="B43" i="4"/>
  <c r="AT42" i="4"/>
  <c r="AH42" i="4"/>
  <c r="AG42" i="4"/>
  <c r="AE42" i="4"/>
  <c r="AD42" i="4"/>
  <c r="AB42" i="4"/>
  <c r="AA42" i="4"/>
  <c r="Y42" i="4"/>
  <c r="X42" i="4"/>
  <c r="V42" i="4"/>
  <c r="U42" i="4"/>
  <c r="S42" i="4"/>
  <c r="R42" i="4"/>
  <c r="P42" i="4"/>
  <c r="O42" i="4"/>
  <c r="M42" i="4"/>
  <c r="L42" i="4"/>
  <c r="J42" i="4"/>
  <c r="I42" i="4"/>
  <c r="G42" i="4"/>
  <c r="F42" i="4"/>
  <c r="D42" i="4"/>
  <c r="C42" i="4"/>
  <c r="B42" i="4"/>
  <c r="AT41" i="4"/>
  <c r="AH41" i="4"/>
  <c r="AG41" i="4"/>
  <c r="AE41" i="4"/>
  <c r="AD41" i="4"/>
  <c r="Y41" i="4"/>
  <c r="X41" i="4"/>
  <c r="S41" i="4"/>
  <c r="R41" i="4"/>
  <c r="M41" i="4"/>
  <c r="L41" i="4"/>
  <c r="J41" i="4"/>
  <c r="I41" i="4"/>
  <c r="D41" i="4"/>
  <c r="C41" i="4"/>
  <c r="B41" i="4"/>
  <c r="AT40" i="4"/>
  <c r="AH40" i="4"/>
  <c r="AG40" i="4"/>
  <c r="AE40" i="4"/>
  <c r="AD40" i="4"/>
  <c r="AB40" i="4"/>
  <c r="AA40" i="4"/>
  <c r="Y40" i="4"/>
  <c r="X40" i="4"/>
  <c r="V40" i="4"/>
  <c r="U40" i="4"/>
  <c r="S40" i="4"/>
  <c r="R40" i="4"/>
  <c r="P40" i="4"/>
  <c r="O40" i="4"/>
  <c r="M40" i="4"/>
  <c r="L40" i="4"/>
  <c r="J40" i="4"/>
  <c r="I40" i="4"/>
  <c r="G40" i="4"/>
  <c r="F40" i="4"/>
  <c r="D40" i="4"/>
  <c r="C40" i="4"/>
  <c r="B40" i="4"/>
  <c r="AT39" i="4"/>
  <c r="AH39" i="4"/>
  <c r="AG39" i="4"/>
  <c r="AE39" i="4"/>
  <c r="AD39" i="4"/>
  <c r="AB39" i="4"/>
  <c r="AA39" i="4"/>
  <c r="Y39" i="4"/>
  <c r="X39" i="4"/>
  <c r="V39" i="4"/>
  <c r="U39" i="4"/>
  <c r="S39" i="4"/>
  <c r="R39" i="4"/>
  <c r="P39" i="4"/>
  <c r="O39" i="4"/>
  <c r="M39" i="4"/>
  <c r="L39" i="4"/>
  <c r="J39" i="4"/>
  <c r="I39" i="4"/>
  <c r="G39" i="4"/>
  <c r="F39" i="4"/>
  <c r="D39" i="4"/>
  <c r="C39" i="4"/>
  <c r="B39" i="4"/>
  <c r="AT38" i="4"/>
  <c r="AH38" i="4"/>
  <c r="AG38" i="4"/>
  <c r="AE38" i="4"/>
  <c r="AD38" i="4"/>
  <c r="Y38" i="4"/>
  <c r="X38" i="4"/>
  <c r="S38" i="4"/>
  <c r="R38" i="4"/>
  <c r="M38" i="4"/>
  <c r="L38" i="4"/>
  <c r="J38" i="4"/>
  <c r="I38" i="4"/>
  <c r="D38" i="4"/>
  <c r="C38" i="4"/>
  <c r="B38" i="4"/>
  <c r="AT37" i="4"/>
  <c r="AH37" i="4"/>
  <c r="AG37" i="4"/>
  <c r="AE37" i="4"/>
  <c r="AD37" i="4"/>
  <c r="Y37" i="4"/>
  <c r="X37" i="4"/>
  <c r="S37" i="4"/>
  <c r="R37" i="4"/>
  <c r="M37" i="4"/>
  <c r="L37" i="4"/>
  <c r="J37" i="4"/>
  <c r="I37" i="4"/>
  <c r="D37" i="4"/>
  <c r="C37" i="4"/>
  <c r="B37" i="4"/>
  <c r="AT36" i="4"/>
  <c r="AK36" i="4"/>
  <c r="AJ36" i="4"/>
  <c r="AH36" i="4"/>
  <c r="AG36" i="4"/>
  <c r="AE36" i="4"/>
  <c r="AD36" i="4"/>
  <c r="Y36" i="4"/>
  <c r="X36" i="4"/>
  <c r="S36" i="4"/>
  <c r="R36" i="4"/>
  <c r="M36" i="4"/>
  <c r="L36" i="4"/>
  <c r="J36" i="4"/>
  <c r="I36" i="4"/>
  <c r="D36" i="4"/>
  <c r="C36" i="4"/>
  <c r="B36" i="4"/>
  <c r="AT35" i="4"/>
  <c r="AH35" i="4"/>
  <c r="AG35" i="4"/>
  <c r="AE35" i="4"/>
  <c r="AD35" i="4"/>
  <c r="AB35" i="4"/>
  <c r="AA35" i="4"/>
  <c r="Y35" i="4"/>
  <c r="X35" i="4"/>
  <c r="V35" i="4"/>
  <c r="U35" i="4"/>
  <c r="S35" i="4"/>
  <c r="R35" i="4"/>
  <c r="P35" i="4"/>
  <c r="O35" i="4"/>
  <c r="M35" i="4"/>
  <c r="L35" i="4"/>
  <c r="J35" i="4"/>
  <c r="I35" i="4"/>
  <c r="G35" i="4"/>
  <c r="F35" i="4"/>
  <c r="D35" i="4"/>
  <c r="C35" i="4"/>
  <c r="B35" i="4"/>
  <c r="AT34" i="4"/>
  <c r="AH34" i="4"/>
  <c r="AG34" i="4"/>
  <c r="AE34" i="4"/>
  <c r="AD34" i="4"/>
  <c r="AB34" i="4"/>
  <c r="AA34" i="4"/>
  <c r="Y34" i="4"/>
  <c r="X34" i="4"/>
  <c r="V34" i="4"/>
  <c r="U34" i="4"/>
  <c r="S34" i="4"/>
  <c r="R34" i="4"/>
  <c r="P34" i="4"/>
  <c r="O34" i="4"/>
  <c r="M34" i="4"/>
  <c r="L34" i="4"/>
  <c r="J34" i="4"/>
  <c r="I34" i="4"/>
  <c r="G34" i="4"/>
  <c r="F34" i="4"/>
  <c r="D34" i="4"/>
  <c r="C34" i="4"/>
  <c r="B34" i="4"/>
  <c r="AT33" i="4"/>
  <c r="AK33" i="4"/>
  <c r="AJ33" i="4"/>
  <c r="AH33" i="4"/>
  <c r="AG33" i="4"/>
  <c r="AE33" i="4"/>
  <c r="AD33" i="4"/>
  <c r="AB33" i="4"/>
  <c r="AA33" i="4"/>
  <c r="Y33" i="4"/>
  <c r="X33" i="4"/>
  <c r="V33" i="4"/>
  <c r="U33" i="4"/>
  <c r="S33" i="4"/>
  <c r="R33" i="4"/>
  <c r="P33" i="4"/>
  <c r="O33" i="4"/>
  <c r="M33" i="4"/>
  <c r="L33" i="4"/>
  <c r="J33" i="4"/>
  <c r="I33" i="4"/>
  <c r="G33" i="4"/>
  <c r="F33" i="4"/>
  <c r="D33" i="4"/>
  <c r="C33" i="4"/>
  <c r="B33" i="4"/>
  <c r="AT32" i="4"/>
  <c r="AH32" i="4"/>
  <c r="AG32" i="4"/>
  <c r="AE32" i="4"/>
  <c r="AD32" i="4"/>
  <c r="Y32" i="4"/>
  <c r="X32" i="4"/>
  <c r="S32" i="4"/>
  <c r="R32" i="4"/>
  <c r="M32" i="4"/>
  <c r="L32" i="4"/>
  <c r="J32" i="4"/>
  <c r="I32" i="4"/>
  <c r="D32" i="4"/>
  <c r="C32" i="4"/>
  <c r="B32" i="4"/>
  <c r="AT31" i="4"/>
  <c r="AH31" i="4"/>
  <c r="AG31" i="4"/>
  <c r="AE31" i="4"/>
  <c r="AD31" i="4"/>
  <c r="Y31" i="4"/>
  <c r="X31" i="4"/>
  <c r="S31" i="4"/>
  <c r="R31" i="4"/>
  <c r="M31" i="4"/>
  <c r="L31" i="4"/>
  <c r="J31" i="4"/>
  <c r="I31" i="4"/>
  <c r="D31" i="4"/>
  <c r="C31" i="4"/>
  <c r="B31" i="4"/>
  <c r="AT30" i="4"/>
  <c r="AN30" i="4"/>
  <c r="AM30" i="4"/>
  <c r="AH30" i="4"/>
  <c r="AG30" i="4"/>
  <c r="AE30" i="4"/>
  <c r="AD30" i="4"/>
  <c r="Y30" i="4"/>
  <c r="X30" i="4"/>
  <c r="S30" i="4"/>
  <c r="R30" i="4"/>
  <c r="M30" i="4"/>
  <c r="L30" i="4"/>
  <c r="J30" i="4"/>
  <c r="I30" i="4"/>
  <c r="D30" i="4"/>
  <c r="C30" i="4"/>
  <c r="B30" i="4"/>
  <c r="AT29" i="4"/>
  <c r="AH29" i="4"/>
  <c r="AG29" i="4"/>
  <c r="AE29" i="4"/>
  <c r="AD29" i="4"/>
  <c r="Y29" i="4"/>
  <c r="X29" i="4"/>
  <c r="S29" i="4"/>
  <c r="R29" i="4"/>
  <c r="M29" i="4"/>
  <c r="L29" i="4"/>
  <c r="J29" i="4"/>
  <c r="I29" i="4"/>
  <c r="D29" i="4"/>
  <c r="C29" i="4"/>
  <c r="B29" i="4"/>
  <c r="AT28" i="4"/>
  <c r="AH28" i="4"/>
  <c r="AG28" i="4"/>
  <c r="AE28" i="4"/>
  <c r="AD28" i="4"/>
  <c r="AB28" i="4"/>
  <c r="AA28" i="4"/>
  <c r="Y28" i="4"/>
  <c r="X28" i="4"/>
  <c r="V28" i="4"/>
  <c r="U28" i="4"/>
  <c r="S28" i="4"/>
  <c r="R28" i="4"/>
  <c r="P28" i="4"/>
  <c r="O28" i="4"/>
  <c r="M28" i="4"/>
  <c r="L28" i="4"/>
  <c r="J28" i="4"/>
  <c r="I28" i="4"/>
  <c r="G28" i="4"/>
  <c r="F28" i="4"/>
  <c r="D28" i="4"/>
  <c r="C28" i="4"/>
  <c r="B28" i="4"/>
  <c r="AT27" i="4"/>
  <c r="AH27" i="4"/>
  <c r="AG27" i="4"/>
  <c r="AE27" i="4"/>
  <c r="AD27" i="4"/>
  <c r="Y27" i="4"/>
  <c r="X27" i="4"/>
  <c r="S27" i="4"/>
  <c r="R27" i="4"/>
  <c r="M27" i="4"/>
  <c r="L27" i="4"/>
  <c r="J27" i="4"/>
  <c r="I27" i="4"/>
  <c r="D27" i="4"/>
  <c r="C27" i="4"/>
  <c r="B27" i="4"/>
  <c r="AT26" i="4"/>
  <c r="AH26" i="4"/>
  <c r="AG26" i="4"/>
  <c r="AE26" i="4"/>
  <c r="AD26" i="4"/>
  <c r="Y26" i="4"/>
  <c r="X26" i="4"/>
  <c r="S26" i="4"/>
  <c r="R26" i="4"/>
  <c r="M26" i="4"/>
  <c r="L26" i="4"/>
  <c r="J26" i="4"/>
  <c r="I26" i="4"/>
  <c r="D26" i="4"/>
  <c r="C26" i="4"/>
  <c r="B26" i="4"/>
  <c r="AT25" i="4"/>
  <c r="AH25" i="4"/>
  <c r="AG25" i="4"/>
  <c r="AE25" i="4"/>
  <c r="AD25" i="4"/>
  <c r="Y25" i="4"/>
  <c r="X25" i="4"/>
  <c r="S25" i="4"/>
  <c r="R25" i="4"/>
  <c r="M25" i="4"/>
  <c r="L25" i="4"/>
  <c r="J25" i="4"/>
  <c r="I25" i="4"/>
  <c r="D25" i="4"/>
  <c r="C25" i="4"/>
  <c r="B25" i="4"/>
  <c r="AT24" i="4"/>
  <c r="AH24" i="4"/>
  <c r="AG24" i="4"/>
  <c r="AE24" i="4"/>
  <c r="AD24" i="4"/>
  <c r="Y24" i="4"/>
  <c r="X24" i="4"/>
  <c r="S24" i="4"/>
  <c r="R24" i="4"/>
  <c r="M24" i="4"/>
  <c r="L24" i="4"/>
  <c r="J24" i="4"/>
  <c r="I24" i="4"/>
  <c r="D24" i="4"/>
  <c r="C24" i="4"/>
  <c r="B24" i="4"/>
  <c r="AT23" i="4"/>
  <c r="AH23" i="4"/>
  <c r="AG23" i="4"/>
  <c r="AE23" i="4"/>
  <c r="AD23" i="4"/>
  <c r="Y23" i="4"/>
  <c r="X23" i="4"/>
  <c r="S23" i="4"/>
  <c r="R23" i="4"/>
  <c r="M23" i="4"/>
  <c r="L23" i="4"/>
  <c r="J23" i="4"/>
  <c r="I23" i="4"/>
  <c r="D23" i="4"/>
  <c r="C23" i="4"/>
  <c r="B23" i="4"/>
  <c r="AT22" i="4"/>
  <c r="AH22" i="4"/>
  <c r="AG22" i="4"/>
  <c r="AE22" i="4"/>
  <c r="AD22" i="4"/>
  <c r="Y22" i="4"/>
  <c r="X22" i="4"/>
  <c r="S22" i="4"/>
  <c r="R22" i="4"/>
  <c r="M22" i="4"/>
  <c r="L22" i="4"/>
  <c r="J22" i="4"/>
  <c r="I22" i="4"/>
  <c r="D22" i="4"/>
  <c r="C22" i="4"/>
  <c r="B22" i="4"/>
  <c r="AT21" i="4"/>
  <c r="AH21" i="4"/>
  <c r="AG21" i="4"/>
  <c r="AE21" i="4"/>
  <c r="AD21" i="4"/>
  <c r="Y21" i="4"/>
  <c r="X21" i="4"/>
  <c r="S21" i="4"/>
  <c r="R21" i="4"/>
  <c r="M21" i="4"/>
  <c r="L21" i="4"/>
  <c r="J21" i="4"/>
  <c r="I21" i="4"/>
  <c r="D21" i="4"/>
  <c r="C21" i="4"/>
  <c r="B21" i="4"/>
  <c r="AT20" i="4"/>
  <c r="AH20" i="4"/>
  <c r="AG20" i="4"/>
  <c r="AE20" i="4"/>
  <c r="AD20" i="4"/>
  <c r="Y20" i="4"/>
  <c r="X20" i="4"/>
  <c r="S20" i="4"/>
  <c r="R20" i="4"/>
  <c r="M20" i="4"/>
  <c r="L20" i="4"/>
  <c r="J20" i="4"/>
  <c r="I20" i="4"/>
  <c r="D20" i="4"/>
  <c r="C20" i="4"/>
  <c r="B20" i="4"/>
  <c r="AT19" i="4"/>
  <c r="AH19" i="4"/>
  <c r="AG19" i="4"/>
  <c r="AE19" i="4"/>
  <c r="AD19" i="4"/>
  <c r="Y19" i="4"/>
  <c r="X19" i="4"/>
  <c r="S19" i="4"/>
  <c r="R19" i="4"/>
  <c r="M19" i="4"/>
  <c r="L19" i="4"/>
  <c r="J19" i="4"/>
  <c r="I19" i="4"/>
  <c r="D19" i="4"/>
  <c r="C19" i="4"/>
  <c r="B19" i="4"/>
  <c r="AT18" i="4"/>
  <c r="AH18" i="4"/>
  <c r="AG18" i="4"/>
  <c r="AE18" i="4"/>
  <c r="AD18" i="4"/>
  <c r="Y18" i="4"/>
  <c r="X18" i="4"/>
  <c r="S18" i="4"/>
  <c r="R18" i="4"/>
  <c r="M18" i="4"/>
  <c r="L18" i="4"/>
  <c r="J18" i="4"/>
  <c r="I18" i="4"/>
  <c r="D18" i="4"/>
  <c r="C18" i="4"/>
  <c r="B18" i="4"/>
  <c r="AT17" i="4"/>
  <c r="AH17" i="4"/>
  <c r="AG17" i="4"/>
  <c r="AE17" i="4"/>
  <c r="AD17" i="4"/>
  <c r="Y17" i="4"/>
  <c r="X17" i="4"/>
  <c r="S17" i="4"/>
  <c r="R17" i="4"/>
  <c r="M17" i="4"/>
  <c r="L17" i="4"/>
  <c r="J17" i="4"/>
  <c r="I17" i="4"/>
  <c r="D17" i="4"/>
  <c r="C17" i="4"/>
  <c r="B17" i="4"/>
  <c r="AT16" i="4"/>
  <c r="AH16" i="4"/>
  <c r="AG16" i="4"/>
  <c r="AE16" i="4"/>
  <c r="AD16" i="4"/>
  <c r="AB16" i="4"/>
  <c r="AA16" i="4"/>
  <c r="Y16" i="4"/>
  <c r="X16" i="4"/>
  <c r="V16" i="4"/>
  <c r="U16" i="4"/>
  <c r="S16" i="4"/>
  <c r="R16" i="4"/>
  <c r="P16" i="4"/>
  <c r="O16" i="4"/>
  <c r="M16" i="4"/>
  <c r="L16" i="4"/>
  <c r="J16" i="4"/>
  <c r="I16" i="4"/>
  <c r="G16" i="4"/>
  <c r="F16" i="4"/>
  <c r="D16" i="4"/>
  <c r="C16" i="4"/>
  <c r="B16" i="4"/>
  <c r="AT15" i="4"/>
  <c r="AH15" i="4"/>
  <c r="AG15" i="4"/>
  <c r="AE15" i="4"/>
  <c r="AD15" i="4"/>
  <c r="Y15" i="4"/>
  <c r="X15" i="4"/>
  <c r="S15" i="4"/>
  <c r="R15" i="4"/>
  <c r="M15" i="4"/>
  <c r="L15" i="4"/>
  <c r="J15" i="4"/>
  <c r="I15" i="4"/>
  <c r="D15" i="4"/>
  <c r="C15" i="4"/>
  <c r="B15" i="4"/>
  <c r="AT14" i="4"/>
  <c r="AH14" i="4"/>
  <c r="AG14" i="4"/>
  <c r="AE14" i="4"/>
  <c r="AD14" i="4"/>
  <c r="Y14" i="4"/>
  <c r="X14" i="4"/>
  <c r="S14" i="4"/>
  <c r="R14" i="4"/>
  <c r="M14" i="4"/>
  <c r="L14" i="4"/>
  <c r="J14" i="4"/>
  <c r="I14" i="4"/>
  <c r="D14" i="4"/>
  <c r="C14" i="4"/>
  <c r="B14" i="4"/>
  <c r="AT13" i="4"/>
  <c r="AH13" i="4"/>
  <c r="AG13" i="4"/>
  <c r="AE13" i="4"/>
  <c r="AD13" i="4"/>
  <c r="Y13" i="4"/>
  <c r="X13" i="4"/>
  <c r="S13" i="4"/>
  <c r="R13" i="4"/>
  <c r="M13" i="4"/>
  <c r="L13" i="4"/>
  <c r="J13" i="4"/>
  <c r="I13" i="4"/>
  <c r="D13" i="4"/>
  <c r="C13" i="4"/>
  <c r="B13" i="4"/>
  <c r="AT12" i="4"/>
  <c r="AH12" i="4"/>
  <c r="AG12" i="4"/>
  <c r="AE12" i="4"/>
  <c r="AD12" i="4"/>
  <c r="Y12" i="4"/>
  <c r="X12" i="4"/>
  <c r="S12" i="4"/>
  <c r="R12" i="4"/>
  <c r="M12" i="4"/>
  <c r="L12" i="4"/>
  <c r="J12" i="4"/>
  <c r="I12" i="4"/>
  <c r="D12" i="4"/>
  <c r="C12" i="4"/>
  <c r="B12" i="4"/>
  <c r="AT11" i="4"/>
  <c r="AH11" i="4"/>
  <c r="AG11" i="4"/>
  <c r="AE11" i="4"/>
  <c r="AD11" i="4"/>
  <c r="Y11" i="4"/>
  <c r="X11" i="4"/>
  <c r="S11" i="4"/>
  <c r="R11" i="4"/>
  <c r="M11" i="4"/>
  <c r="L11" i="4"/>
  <c r="J11" i="4"/>
  <c r="I11" i="4"/>
  <c r="D11" i="4"/>
  <c r="C11" i="4"/>
  <c r="B11" i="4"/>
  <c r="AT10" i="4"/>
  <c r="AH10" i="4"/>
  <c r="AG10" i="4"/>
  <c r="AE10" i="4"/>
  <c r="AD10" i="4"/>
  <c r="Y10" i="4"/>
  <c r="X10" i="4"/>
  <c r="S10" i="4"/>
  <c r="R10" i="4"/>
  <c r="M10" i="4"/>
  <c r="L10" i="4"/>
  <c r="J10" i="4"/>
  <c r="I10" i="4"/>
  <c r="D10" i="4"/>
  <c r="C10" i="4"/>
  <c r="B10" i="4"/>
  <c r="AT9" i="4"/>
  <c r="AH9" i="4"/>
  <c r="AG9" i="4"/>
  <c r="AE9" i="4"/>
  <c r="AD9" i="4"/>
  <c r="Y9" i="4"/>
  <c r="X9" i="4"/>
  <c r="S9" i="4"/>
  <c r="R9" i="4"/>
  <c r="M9" i="4"/>
  <c r="L9" i="4"/>
  <c r="J9" i="4"/>
  <c r="I9" i="4"/>
  <c r="D9" i="4"/>
  <c r="C9" i="4"/>
  <c r="B9" i="4"/>
  <c r="AT8" i="4"/>
  <c r="AH8" i="4"/>
  <c r="AG8" i="4"/>
  <c r="AE8" i="4"/>
  <c r="AD8" i="4"/>
  <c r="Y8" i="4"/>
  <c r="X8" i="4"/>
  <c r="S8" i="4"/>
  <c r="R8" i="4"/>
  <c r="M8" i="4"/>
  <c r="L8" i="4"/>
  <c r="J8" i="4"/>
  <c r="I8" i="4"/>
  <c r="D8" i="4"/>
  <c r="C8" i="4"/>
  <c r="B8" i="4"/>
  <c r="AT7" i="4"/>
  <c r="AH7" i="4"/>
  <c r="AG7" i="4"/>
  <c r="AE7" i="4"/>
  <c r="AD7" i="4"/>
  <c r="AB7" i="4"/>
  <c r="AA7" i="4"/>
  <c r="Y7" i="4"/>
  <c r="X7" i="4"/>
  <c r="V7" i="4"/>
  <c r="U7" i="4"/>
  <c r="S7" i="4"/>
  <c r="R7" i="4"/>
  <c r="P7" i="4"/>
  <c r="O7" i="4"/>
  <c r="M7" i="4"/>
  <c r="L7" i="4"/>
  <c r="J7" i="4"/>
  <c r="I7" i="4"/>
  <c r="G7" i="4"/>
  <c r="F7" i="4"/>
  <c r="D7" i="4"/>
  <c r="C7" i="4"/>
  <c r="B7" i="4"/>
  <c r="M6" i="4"/>
  <c r="P6" i="4" s="1"/>
  <c r="L6" i="4"/>
  <c r="O6" i="4" s="1"/>
  <c r="F6" i="4"/>
  <c r="AS28" i="4" l="1"/>
  <c r="AS27" i="4"/>
  <c r="AS16" i="4"/>
  <c r="AS7" i="4"/>
  <c r="AS45" i="4"/>
  <c r="AS8" i="4"/>
  <c r="AS9" i="4"/>
  <c r="AS29" i="4"/>
  <c r="AS11" i="4"/>
  <c r="AS13" i="4"/>
  <c r="AS15" i="4"/>
  <c r="AS17" i="4"/>
  <c r="AS18" i="4"/>
  <c r="AS20" i="4"/>
  <c r="AS22" i="4"/>
  <c r="AS24" i="4"/>
  <c r="AS26" i="4"/>
  <c r="AS35" i="4"/>
  <c r="AS40" i="4"/>
  <c r="AS31" i="4"/>
  <c r="AS44" i="4"/>
  <c r="AS10" i="4"/>
  <c r="AS12" i="4"/>
  <c r="AS14" i="4"/>
  <c r="AS19" i="4"/>
  <c r="AS21" i="4"/>
  <c r="AS23" i="4"/>
  <c r="AS25" i="4"/>
  <c r="AS33" i="4"/>
  <c r="AS38" i="4"/>
  <c r="AS34" i="4"/>
  <c r="AS36" i="4"/>
  <c r="AS37" i="4"/>
  <c r="AS39" i="4"/>
  <c r="AS41" i="4"/>
  <c r="AS43" i="4"/>
  <c r="AS30" i="4"/>
  <c r="AS32" i="4"/>
  <c r="AS42" i="4"/>
  <c r="AE19" i="3" l="1"/>
  <c r="AE19" i="2"/>
  <c r="AE45" i="3" l="1"/>
  <c r="AE45" i="2"/>
  <c r="L6" i="2" l="1"/>
  <c r="AE44" i="3" l="1"/>
  <c r="W44" i="3"/>
  <c r="U44" i="3"/>
  <c r="S44" i="3"/>
  <c r="Q44" i="3"/>
  <c r="O44" i="3"/>
  <c r="M44" i="3"/>
  <c r="K44" i="3"/>
  <c r="I44" i="3"/>
  <c r="G44" i="3"/>
  <c r="E44" i="3"/>
  <c r="C44" i="3"/>
  <c r="B44" i="3"/>
  <c r="AE43" i="3"/>
  <c r="W43" i="3"/>
  <c r="U43" i="3"/>
  <c r="S43" i="3"/>
  <c r="Q43" i="3"/>
  <c r="O43" i="3"/>
  <c r="M43" i="3"/>
  <c r="K43" i="3"/>
  <c r="I43" i="3"/>
  <c r="G43" i="3"/>
  <c r="E43" i="3"/>
  <c r="C43" i="3"/>
  <c r="B43" i="3"/>
  <c r="AE42" i="3"/>
  <c r="W42" i="3"/>
  <c r="U42" i="3"/>
  <c r="S42" i="3"/>
  <c r="Q42" i="3"/>
  <c r="O42" i="3"/>
  <c r="M42" i="3"/>
  <c r="K42" i="3"/>
  <c r="I42" i="3"/>
  <c r="G42" i="3"/>
  <c r="E42" i="3"/>
  <c r="C42" i="3"/>
  <c r="B42" i="3"/>
  <c r="AE41" i="3"/>
  <c r="W41" i="3"/>
  <c r="U41" i="3"/>
  <c r="Q41" i="3"/>
  <c r="M41" i="3"/>
  <c r="K41" i="3"/>
  <c r="I41" i="3"/>
  <c r="G41" i="3"/>
  <c r="C41" i="3"/>
  <c r="B41" i="3"/>
  <c r="AE40" i="3"/>
  <c r="W40" i="3"/>
  <c r="U40" i="3"/>
  <c r="S40" i="3"/>
  <c r="Q40" i="3"/>
  <c r="O40" i="3"/>
  <c r="M40" i="3"/>
  <c r="K40" i="3"/>
  <c r="I40" i="3"/>
  <c r="G40" i="3"/>
  <c r="E40" i="3"/>
  <c r="C40" i="3"/>
  <c r="B40" i="3"/>
  <c r="AE39" i="3"/>
  <c r="W39" i="3"/>
  <c r="U39" i="3"/>
  <c r="S39" i="3"/>
  <c r="Q39" i="3"/>
  <c r="O39" i="3"/>
  <c r="M39" i="3"/>
  <c r="K39" i="3"/>
  <c r="I39" i="3"/>
  <c r="G39" i="3"/>
  <c r="E39" i="3"/>
  <c r="C39" i="3"/>
  <c r="B39" i="3"/>
  <c r="AE38" i="3"/>
  <c r="W38" i="3"/>
  <c r="U38" i="3"/>
  <c r="Q38" i="3"/>
  <c r="M38" i="3"/>
  <c r="K38" i="3"/>
  <c r="I38" i="3"/>
  <c r="G38" i="3"/>
  <c r="C38" i="3"/>
  <c r="B38" i="3"/>
  <c r="AE37" i="3"/>
  <c r="W37" i="3"/>
  <c r="U37" i="3"/>
  <c r="Q37" i="3"/>
  <c r="M37" i="3"/>
  <c r="K37" i="3"/>
  <c r="I37" i="3"/>
  <c r="G37" i="3"/>
  <c r="C37" i="3"/>
  <c r="B37" i="3"/>
  <c r="AE36" i="3"/>
  <c r="Y36" i="3"/>
  <c r="W36" i="3"/>
  <c r="U36" i="3"/>
  <c r="Q36" i="3"/>
  <c r="M36" i="3"/>
  <c r="K36" i="3"/>
  <c r="I36" i="3"/>
  <c r="G36" i="3"/>
  <c r="C36" i="3"/>
  <c r="B36" i="3"/>
  <c r="AE35" i="3"/>
  <c r="W35" i="3"/>
  <c r="U35" i="3"/>
  <c r="S35" i="3"/>
  <c r="Q35" i="3"/>
  <c r="O35" i="3"/>
  <c r="M35" i="3"/>
  <c r="K35" i="3"/>
  <c r="I35" i="3"/>
  <c r="G35" i="3"/>
  <c r="E35" i="3"/>
  <c r="C35" i="3"/>
  <c r="AE34" i="3"/>
  <c r="W34" i="3"/>
  <c r="U34" i="3"/>
  <c r="S34" i="3"/>
  <c r="Q34" i="3"/>
  <c r="O34" i="3"/>
  <c r="M34" i="3"/>
  <c r="K34" i="3"/>
  <c r="I34" i="3"/>
  <c r="G34" i="3"/>
  <c r="E34" i="3"/>
  <c r="C34" i="3"/>
  <c r="B34" i="3"/>
  <c r="AE33" i="3"/>
  <c r="Y33" i="3"/>
  <c r="W33" i="3"/>
  <c r="U33" i="3"/>
  <c r="S33" i="3"/>
  <c r="Q33" i="3"/>
  <c r="O33" i="3"/>
  <c r="M33" i="3"/>
  <c r="K33" i="3"/>
  <c r="I33" i="3"/>
  <c r="G33" i="3"/>
  <c r="E33" i="3"/>
  <c r="C33" i="3"/>
  <c r="B33" i="3"/>
  <c r="AE32" i="3"/>
  <c r="W32" i="3"/>
  <c r="U32" i="3"/>
  <c r="Q32" i="3"/>
  <c r="M32" i="3"/>
  <c r="K32" i="3"/>
  <c r="I32" i="3"/>
  <c r="G32" i="3"/>
  <c r="C32" i="3"/>
  <c r="B32" i="3"/>
  <c r="AE31" i="3"/>
  <c r="W31" i="3"/>
  <c r="U31" i="3"/>
  <c r="Q31" i="3"/>
  <c r="M31" i="3"/>
  <c r="K31" i="3"/>
  <c r="I31" i="3"/>
  <c r="G31" i="3"/>
  <c r="C31" i="3"/>
  <c r="B31" i="3"/>
  <c r="AE30" i="3"/>
  <c r="AA30" i="3"/>
  <c r="W30" i="3"/>
  <c r="U30" i="3"/>
  <c r="Q30" i="3"/>
  <c r="M30" i="3"/>
  <c r="K30" i="3"/>
  <c r="I30" i="3"/>
  <c r="G30" i="3"/>
  <c r="C30" i="3"/>
  <c r="B30" i="3"/>
  <c r="AE29" i="3"/>
  <c r="W29" i="3"/>
  <c r="U29" i="3"/>
  <c r="Q29" i="3"/>
  <c r="M29" i="3"/>
  <c r="K29" i="3"/>
  <c r="I29" i="3"/>
  <c r="G29" i="3"/>
  <c r="C29" i="3"/>
  <c r="B29" i="3"/>
  <c r="AE28" i="3"/>
  <c r="W28" i="3"/>
  <c r="U28" i="3"/>
  <c r="S28" i="3"/>
  <c r="Q28" i="3"/>
  <c r="O28" i="3"/>
  <c r="M28" i="3"/>
  <c r="K28" i="3"/>
  <c r="I28" i="3"/>
  <c r="G28" i="3"/>
  <c r="E28" i="3"/>
  <c r="C28" i="3"/>
  <c r="B28" i="3"/>
  <c r="AE27" i="3"/>
  <c r="W27" i="3"/>
  <c r="U27" i="3"/>
  <c r="Q27" i="3"/>
  <c r="M27" i="3"/>
  <c r="K27" i="3"/>
  <c r="I27" i="3"/>
  <c r="G27" i="3"/>
  <c r="C27" i="3"/>
  <c r="B27" i="3"/>
  <c r="AE26" i="3"/>
  <c r="W26" i="3"/>
  <c r="U26" i="3"/>
  <c r="Q26" i="3"/>
  <c r="M26" i="3"/>
  <c r="K26" i="3"/>
  <c r="I26" i="3"/>
  <c r="G26" i="3"/>
  <c r="C26" i="3"/>
  <c r="B26" i="3"/>
  <c r="AE25" i="3"/>
  <c r="W25" i="3"/>
  <c r="U25" i="3"/>
  <c r="Q25" i="3"/>
  <c r="M25" i="3"/>
  <c r="K25" i="3"/>
  <c r="I25" i="3"/>
  <c r="G25" i="3"/>
  <c r="C25" i="3"/>
  <c r="B25" i="3"/>
  <c r="AE24" i="3"/>
  <c r="W24" i="3"/>
  <c r="U24" i="3"/>
  <c r="Q24" i="3"/>
  <c r="M24" i="3"/>
  <c r="K24" i="3"/>
  <c r="I24" i="3"/>
  <c r="G24" i="3"/>
  <c r="C24" i="3"/>
  <c r="B24" i="3"/>
  <c r="AE23" i="3"/>
  <c r="W23" i="3"/>
  <c r="U23" i="3"/>
  <c r="Q23" i="3"/>
  <c r="M23" i="3"/>
  <c r="K23" i="3"/>
  <c r="I23" i="3"/>
  <c r="G23" i="3"/>
  <c r="C23" i="3"/>
  <c r="B23" i="3"/>
  <c r="AE22" i="3"/>
  <c r="W22" i="3"/>
  <c r="U22" i="3"/>
  <c r="Q22" i="3"/>
  <c r="M22" i="3"/>
  <c r="K22" i="3"/>
  <c r="I22" i="3"/>
  <c r="G22" i="3"/>
  <c r="C22" i="3"/>
  <c r="B22" i="3"/>
  <c r="AE21" i="3"/>
  <c r="W21" i="3"/>
  <c r="U21" i="3"/>
  <c r="Q21" i="3"/>
  <c r="M21" i="3"/>
  <c r="K21" i="3"/>
  <c r="I21" i="3"/>
  <c r="G21" i="3"/>
  <c r="C21" i="3"/>
  <c r="B21" i="3"/>
  <c r="AE20" i="3"/>
  <c r="W20" i="3"/>
  <c r="U20" i="3"/>
  <c r="Q20" i="3"/>
  <c r="M20" i="3"/>
  <c r="K20" i="3"/>
  <c r="I20" i="3"/>
  <c r="G20" i="3"/>
  <c r="C20" i="3"/>
  <c r="B20" i="3"/>
  <c r="AE18" i="3"/>
  <c r="W18" i="3"/>
  <c r="U18" i="3"/>
  <c r="Q18" i="3"/>
  <c r="M18" i="3"/>
  <c r="K18" i="3"/>
  <c r="I18" i="3"/>
  <c r="G18" i="3"/>
  <c r="C18" i="3"/>
  <c r="AE17" i="3"/>
  <c r="W17" i="3"/>
  <c r="U17" i="3"/>
  <c r="Q17" i="3"/>
  <c r="M17" i="3"/>
  <c r="K17" i="3"/>
  <c r="I17" i="3"/>
  <c r="G17" i="3"/>
  <c r="C17" i="3"/>
  <c r="B17" i="3"/>
  <c r="AE16" i="3"/>
  <c r="W16" i="3"/>
  <c r="U16" i="3"/>
  <c r="S16" i="3"/>
  <c r="Q16" i="3"/>
  <c r="O16" i="3"/>
  <c r="M16" i="3"/>
  <c r="K16" i="3"/>
  <c r="I16" i="3"/>
  <c r="G16" i="3"/>
  <c r="E16" i="3"/>
  <c r="C16" i="3"/>
  <c r="B16" i="3"/>
  <c r="AE15" i="3"/>
  <c r="W15" i="3"/>
  <c r="U15" i="3"/>
  <c r="Q15" i="3"/>
  <c r="M15" i="3"/>
  <c r="K15" i="3"/>
  <c r="I15" i="3"/>
  <c r="G15" i="3"/>
  <c r="C15" i="3"/>
  <c r="B15" i="3"/>
  <c r="AE14" i="3"/>
  <c r="W14" i="3"/>
  <c r="U14" i="3"/>
  <c r="Q14" i="3"/>
  <c r="M14" i="3"/>
  <c r="K14" i="3"/>
  <c r="I14" i="3"/>
  <c r="G14" i="3"/>
  <c r="C14" i="3"/>
  <c r="B14" i="3"/>
  <c r="AE13" i="3"/>
  <c r="W13" i="3"/>
  <c r="U13" i="3"/>
  <c r="Q13" i="3"/>
  <c r="M13" i="3"/>
  <c r="K13" i="3"/>
  <c r="I13" i="3"/>
  <c r="G13" i="3"/>
  <c r="C13" i="3"/>
  <c r="B13" i="3"/>
  <c r="AE12" i="3"/>
  <c r="W12" i="3"/>
  <c r="U12" i="3"/>
  <c r="Q12" i="3"/>
  <c r="M12" i="3"/>
  <c r="K12" i="3"/>
  <c r="I12" i="3"/>
  <c r="G12" i="3"/>
  <c r="C12" i="3"/>
  <c r="B12" i="3"/>
  <c r="AE11" i="3"/>
  <c r="W11" i="3"/>
  <c r="U11" i="3"/>
  <c r="Q11" i="3"/>
  <c r="M11" i="3"/>
  <c r="K11" i="3"/>
  <c r="I11" i="3"/>
  <c r="G11" i="3"/>
  <c r="C11" i="3"/>
  <c r="B11" i="3"/>
  <c r="AE10" i="3"/>
  <c r="W10" i="3"/>
  <c r="U10" i="3"/>
  <c r="Q10" i="3"/>
  <c r="M10" i="3"/>
  <c r="K10" i="3"/>
  <c r="I10" i="3"/>
  <c r="G10" i="3"/>
  <c r="C10" i="3"/>
  <c r="B10" i="3"/>
  <c r="AE9" i="3"/>
  <c r="W9" i="3"/>
  <c r="U9" i="3"/>
  <c r="Q9" i="3"/>
  <c r="M9" i="3"/>
  <c r="K9" i="3"/>
  <c r="I9" i="3"/>
  <c r="G9" i="3"/>
  <c r="C9" i="3"/>
  <c r="B9" i="3"/>
  <c r="AE8" i="3"/>
  <c r="W8" i="3"/>
  <c r="U8" i="3"/>
  <c r="Q8" i="3"/>
  <c r="M8" i="3"/>
  <c r="K8" i="3"/>
  <c r="I8" i="3"/>
  <c r="G8" i="3"/>
  <c r="C8" i="3"/>
  <c r="B8" i="3"/>
  <c r="AE7" i="3"/>
  <c r="W7" i="3"/>
  <c r="U7" i="3"/>
  <c r="S7" i="3"/>
  <c r="Q7" i="3"/>
  <c r="O7" i="3"/>
  <c r="M7" i="3"/>
  <c r="K7" i="3"/>
  <c r="I7" i="3"/>
  <c r="G7" i="3"/>
  <c r="E7" i="3"/>
  <c r="C7" i="3"/>
  <c r="B7" i="3"/>
  <c r="I6" i="3"/>
  <c r="K6" i="3" s="1"/>
  <c r="E6" i="3"/>
  <c r="AE44" i="2"/>
  <c r="W44" i="2"/>
  <c r="U44" i="2"/>
  <c r="S44" i="2"/>
  <c r="Q44" i="2"/>
  <c r="O44" i="2"/>
  <c r="M44" i="2"/>
  <c r="K44" i="2"/>
  <c r="I44" i="2"/>
  <c r="G44" i="2"/>
  <c r="E44" i="2"/>
  <c r="C44" i="2"/>
  <c r="B44" i="2"/>
  <c r="AE43" i="2"/>
  <c r="W43" i="2"/>
  <c r="U43" i="2"/>
  <c r="S43" i="2"/>
  <c r="Q43" i="2"/>
  <c r="O43" i="2"/>
  <c r="M43" i="2"/>
  <c r="K43" i="2"/>
  <c r="I43" i="2"/>
  <c r="G43" i="2"/>
  <c r="E43" i="2"/>
  <c r="C43" i="2"/>
  <c r="B43" i="2"/>
  <c r="AE42" i="2"/>
  <c r="W42" i="2"/>
  <c r="U42" i="2"/>
  <c r="S42" i="2"/>
  <c r="Q42" i="2"/>
  <c r="O42" i="2"/>
  <c r="M42" i="2"/>
  <c r="K42" i="2"/>
  <c r="I42" i="2"/>
  <c r="G42" i="2"/>
  <c r="E42" i="2"/>
  <c r="C42" i="2"/>
  <c r="B42" i="2"/>
  <c r="AE41" i="2"/>
  <c r="W41" i="2"/>
  <c r="U41" i="2"/>
  <c r="Q41" i="2"/>
  <c r="M41" i="2"/>
  <c r="K41" i="2"/>
  <c r="I41" i="2"/>
  <c r="G41" i="2"/>
  <c r="C41" i="2"/>
  <c r="B41" i="2"/>
  <c r="AE40" i="2"/>
  <c r="W40" i="2"/>
  <c r="U40" i="2"/>
  <c r="S40" i="2"/>
  <c r="Q40" i="2"/>
  <c r="O40" i="2"/>
  <c r="M40" i="2"/>
  <c r="K40" i="2"/>
  <c r="I40" i="2"/>
  <c r="G40" i="2"/>
  <c r="E40" i="2"/>
  <c r="C40" i="2"/>
  <c r="B40" i="2"/>
  <c r="AE39" i="2"/>
  <c r="W39" i="2"/>
  <c r="U39" i="2"/>
  <c r="S39" i="2"/>
  <c r="Q39" i="2"/>
  <c r="O39" i="2"/>
  <c r="M39" i="2"/>
  <c r="K39" i="2"/>
  <c r="I39" i="2"/>
  <c r="G39" i="2"/>
  <c r="E39" i="2"/>
  <c r="C39" i="2"/>
  <c r="B39" i="2"/>
  <c r="AE38" i="2"/>
  <c r="W38" i="2"/>
  <c r="U38" i="2"/>
  <c r="Q38" i="2"/>
  <c r="M38" i="2"/>
  <c r="K38" i="2"/>
  <c r="I38" i="2"/>
  <c r="G38" i="2"/>
  <c r="C38" i="2"/>
  <c r="B38" i="2"/>
  <c r="AE37" i="2"/>
  <c r="W37" i="2"/>
  <c r="U37" i="2"/>
  <c r="Q37" i="2"/>
  <c r="M37" i="2"/>
  <c r="K37" i="2"/>
  <c r="I37" i="2"/>
  <c r="G37" i="2"/>
  <c r="C37" i="2"/>
  <c r="B37" i="2"/>
  <c r="AE36" i="2"/>
  <c r="Y36" i="2"/>
  <c r="W36" i="2"/>
  <c r="U36" i="2"/>
  <c r="Q36" i="2"/>
  <c r="M36" i="2"/>
  <c r="K36" i="2"/>
  <c r="I36" i="2"/>
  <c r="G36" i="2"/>
  <c r="C36" i="2"/>
  <c r="B36" i="2"/>
  <c r="AE35" i="2"/>
  <c r="W35" i="2"/>
  <c r="U35" i="2"/>
  <c r="S35" i="2"/>
  <c r="Q35" i="2"/>
  <c r="O35" i="2"/>
  <c r="M35" i="2"/>
  <c r="K35" i="2"/>
  <c r="I35" i="2"/>
  <c r="G35" i="2"/>
  <c r="E35" i="2"/>
  <c r="C35" i="2"/>
  <c r="AE34" i="2"/>
  <c r="W34" i="2"/>
  <c r="U34" i="2"/>
  <c r="S34" i="2"/>
  <c r="Q34" i="2"/>
  <c r="O34" i="2"/>
  <c r="M34" i="2"/>
  <c r="K34" i="2"/>
  <c r="I34" i="2"/>
  <c r="G34" i="2"/>
  <c r="E34" i="2"/>
  <c r="C34" i="2"/>
  <c r="B34" i="2"/>
  <c r="AE33" i="2"/>
  <c r="Y33" i="2"/>
  <c r="W33" i="2"/>
  <c r="U33" i="2"/>
  <c r="S33" i="2"/>
  <c r="Q33" i="2"/>
  <c r="O33" i="2"/>
  <c r="M33" i="2"/>
  <c r="K33" i="2"/>
  <c r="I33" i="2"/>
  <c r="G33" i="2"/>
  <c r="E33" i="2"/>
  <c r="C33" i="2"/>
  <c r="B33" i="2"/>
  <c r="AE32" i="2"/>
  <c r="W32" i="2"/>
  <c r="U32" i="2"/>
  <c r="Q32" i="2"/>
  <c r="M32" i="2"/>
  <c r="K32" i="2"/>
  <c r="I32" i="2"/>
  <c r="G32" i="2"/>
  <c r="C32" i="2"/>
  <c r="B32" i="2"/>
  <c r="AE31" i="2"/>
  <c r="W31" i="2"/>
  <c r="U31" i="2"/>
  <c r="Q31" i="2"/>
  <c r="M31" i="2"/>
  <c r="K31" i="2"/>
  <c r="I31" i="2"/>
  <c r="G31" i="2"/>
  <c r="C31" i="2"/>
  <c r="B31" i="2"/>
  <c r="AE30" i="2"/>
  <c r="AA30" i="2"/>
  <c r="W30" i="2"/>
  <c r="U30" i="2"/>
  <c r="Q30" i="2"/>
  <c r="M30" i="2"/>
  <c r="K30" i="2"/>
  <c r="I30" i="2"/>
  <c r="G30" i="2"/>
  <c r="C30" i="2"/>
  <c r="B30" i="2"/>
  <c r="AE29" i="2"/>
  <c r="W29" i="2"/>
  <c r="U29" i="2"/>
  <c r="Q29" i="2"/>
  <c r="M29" i="2"/>
  <c r="K29" i="2"/>
  <c r="I29" i="2"/>
  <c r="G29" i="2"/>
  <c r="C29" i="2"/>
  <c r="B29" i="2"/>
  <c r="AE28" i="2"/>
  <c r="W28" i="2"/>
  <c r="U28" i="2"/>
  <c r="S28" i="2"/>
  <c r="Q28" i="2"/>
  <c r="O28" i="2"/>
  <c r="M28" i="2"/>
  <c r="K28" i="2"/>
  <c r="I28" i="2"/>
  <c r="G28" i="2"/>
  <c r="E28" i="2"/>
  <c r="C28" i="2"/>
  <c r="B28" i="2"/>
  <c r="AE27" i="2"/>
  <c r="W27" i="2"/>
  <c r="U27" i="2"/>
  <c r="Q27" i="2"/>
  <c r="M27" i="2"/>
  <c r="K27" i="2"/>
  <c r="I27" i="2"/>
  <c r="G27" i="2"/>
  <c r="C27" i="2"/>
  <c r="B27" i="2"/>
  <c r="AE26" i="2"/>
  <c r="W26" i="2"/>
  <c r="U26" i="2"/>
  <c r="Q26" i="2"/>
  <c r="M26" i="2"/>
  <c r="K26" i="2"/>
  <c r="I26" i="2"/>
  <c r="G26" i="2"/>
  <c r="C26" i="2"/>
  <c r="B26" i="2"/>
  <c r="AE25" i="2"/>
  <c r="W25" i="2"/>
  <c r="U25" i="2"/>
  <c r="Q25" i="2"/>
  <c r="M25" i="2"/>
  <c r="K25" i="2"/>
  <c r="I25" i="2"/>
  <c r="G25" i="2"/>
  <c r="C25" i="2"/>
  <c r="B25" i="2"/>
  <c r="AE24" i="2"/>
  <c r="W24" i="2"/>
  <c r="U24" i="2"/>
  <c r="Q24" i="2"/>
  <c r="M24" i="2"/>
  <c r="K24" i="2"/>
  <c r="I24" i="2"/>
  <c r="G24" i="2"/>
  <c r="C24" i="2"/>
  <c r="B24" i="2"/>
  <c r="AE23" i="2"/>
  <c r="W23" i="2"/>
  <c r="U23" i="2"/>
  <c r="Q23" i="2"/>
  <c r="M23" i="2"/>
  <c r="K23" i="2"/>
  <c r="I23" i="2"/>
  <c r="G23" i="2"/>
  <c r="C23" i="2"/>
  <c r="B23" i="2"/>
  <c r="AE22" i="2"/>
  <c r="W22" i="2"/>
  <c r="U22" i="2"/>
  <c r="Q22" i="2"/>
  <c r="M22" i="2"/>
  <c r="K22" i="2"/>
  <c r="I22" i="2"/>
  <c r="G22" i="2"/>
  <c r="C22" i="2"/>
  <c r="B22" i="2"/>
  <c r="AE21" i="2"/>
  <c r="W21" i="2"/>
  <c r="U21" i="2"/>
  <c r="Q21" i="2"/>
  <c r="M21" i="2"/>
  <c r="K21" i="2"/>
  <c r="I21" i="2"/>
  <c r="G21" i="2"/>
  <c r="C21" i="2"/>
  <c r="B21" i="2"/>
  <c r="AE20" i="2"/>
  <c r="W20" i="2"/>
  <c r="U20" i="2"/>
  <c r="Q20" i="2"/>
  <c r="M20" i="2"/>
  <c r="K20" i="2"/>
  <c r="I20" i="2"/>
  <c r="G20" i="2"/>
  <c r="C20" i="2"/>
  <c r="B20" i="2"/>
  <c r="AE18" i="2"/>
  <c r="W18" i="2"/>
  <c r="U18" i="2"/>
  <c r="Q18" i="2"/>
  <c r="M18" i="2"/>
  <c r="K18" i="2"/>
  <c r="I18" i="2"/>
  <c r="G18" i="2"/>
  <c r="C18" i="2"/>
  <c r="AE17" i="2"/>
  <c r="W17" i="2"/>
  <c r="U17" i="2"/>
  <c r="Q17" i="2"/>
  <c r="M17" i="2"/>
  <c r="K17" i="2"/>
  <c r="I17" i="2"/>
  <c r="G17" i="2"/>
  <c r="C17" i="2"/>
  <c r="B17" i="2"/>
  <c r="AE16" i="2"/>
  <c r="W16" i="2"/>
  <c r="U16" i="2"/>
  <c r="S16" i="2"/>
  <c r="Q16" i="2"/>
  <c r="O16" i="2"/>
  <c r="M16" i="2"/>
  <c r="K16" i="2"/>
  <c r="I16" i="2"/>
  <c r="G16" i="2"/>
  <c r="E16" i="2"/>
  <c r="C16" i="2"/>
  <c r="B16" i="2"/>
  <c r="AE15" i="2"/>
  <c r="W15" i="2"/>
  <c r="U15" i="2"/>
  <c r="Q15" i="2"/>
  <c r="M15" i="2"/>
  <c r="K15" i="2"/>
  <c r="I15" i="2"/>
  <c r="G15" i="2"/>
  <c r="C15" i="2"/>
  <c r="B15" i="2"/>
  <c r="AE14" i="2"/>
  <c r="W14" i="2"/>
  <c r="U14" i="2"/>
  <c r="Q14" i="2"/>
  <c r="M14" i="2"/>
  <c r="K14" i="2"/>
  <c r="I14" i="2"/>
  <c r="G14" i="2"/>
  <c r="C14" i="2"/>
  <c r="B14" i="2"/>
  <c r="AE13" i="2"/>
  <c r="W13" i="2"/>
  <c r="U13" i="2"/>
  <c r="Q13" i="2"/>
  <c r="M13" i="2"/>
  <c r="K13" i="2"/>
  <c r="I13" i="2"/>
  <c r="G13" i="2"/>
  <c r="C13" i="2"/>
  <c r="B13" i="2"/>
  <c r="AE12" i="2"/>
  <c r="W12" i="2"/>
  <c r="U12" i="2"/>
  <c r="Q12" i="2"/>
  <c r="M12" i="2"/>
  <c r="K12" i="2"/>
  <c r="I12" i="2"/>
  <c r="G12" i="2"/>
  <c r="C12" i="2"/>
  <c r="B12" i="2"/>
  <c r="AE11" i="2"/>
  <c r="W11" i="2"/>
  <c r="U11" i="2"/>
  <c r="Q11" i="2"/>
  <c r="M11" i="2"/>
  <c r="K11" i="2"/>
  <c r="I11" i="2"/>
  <c r="G11" i="2"/>
  <c r="C11" i="2"/>
  <c r="B11" i="2"/>
  <c r="AE10" i="2"/>
  <c r="W10" i="2"/>
  <c r="U10" i="2"/>
  <c r="Q10" i="2"/>
  <c r="M10" i="2"/>
  <c r="K10" i="2"/>
  <c r="I10" i="2"/>
  <c r="G10" i="2"/>
  <c r="C10" i="2"/>
  <c r="B10" i="2"/>
  <c r="AE9" i="2"/>
  <c r="W9" i="2"/>
  <c r="U9" i="2"/>
  <c r="Q9" i="2"/>
  <c r="M9" i="2"/>
  <c r="K9" i="2"/>
  <c r="I9" i="2"/>
  <c r="G9" i="2"/>
  <c r="C9" i="2"/>
  <c r="B9" i="2"/>
  <c r="AE8" i="2"/>
  <c r="W8" i="2"/>
  <c r="U8" i="2"/>
  <c r="Q8" i="2"/>
  <c r="M8" i="2"/>
  <c r="K8" i="2"/>
  <c r="I8" i="2"/>
  <c r="G8" i="2"/>
  <c r="C8" i="2"/>
  <c r="B8" i="2"/>
  <c r="AE7" i="2"/>
  <c r="W7" i="2"/>
  <c r="U7" i="2"/>
  <c r="S7" i="2"/>
  <c r="Q7" i="2"/>
  <c r="O7" i="2"/>
  <c r="M7" i="2"/>
  <c r="K7" i="2"/>
  <c r="I7" i="2"/>
  <c r="G7" i="2"/>
  <c r="E7" i="2"/>
  <c r="C7" i="2"/>
  <c r="B7" i="2"/>
  <c r="I6" i="2"/>
  <c r="K6" i="2" s="1"/>
  <c r="E6" i="2"/>
</calcChain>
</file>

<file path=xl/sharedStrings.xml><?xml version="1.0" encoding="utf-8"?>
<sst xmlns="http://schemas.openxmlformats.org/spreadsheetml/2006/main" count="175" uniqueCount="34">
  <si>
    <t>№</t>
  </si>
  <si>
    <t>Наименование учреждения</t>
  </si>
  <si>
    <t>итого тыс.руб.</t>
  </si>
  <si>
    <t>Электрическая энергия</t>
  </si>
  <si>
    <t>Электрическая энергия на общедомовые нужды</t>
  </si>
  <si>
    <t>Тепловая энергия (отопление)</t>
  </si>
  <si>
    <t>Тепловая энергия на подогрев теплоносителя</t>
  </si>
  <si>
    <t>Тепловая энергия на подогрев теплоносителя на общедомовые нужды</t>
  </si>
  <si>
    <t>Теплоноситель</t>
  </si>
  <si>
    <t>Теплоноситель на общедомовые нужды</t>
  </si>
  <si>
    <t>Холодное водоснабжение</t>
  </si>
  <si>
    <t>Холодное водоснабжение на общедомовые нужды</t>
  </si>
  <si>
    <t>Водоотведение</t>
  </si>
  <si>
    <t>Водоотведение на общедомовые нужды</t>
  </si>
  <si>
    <t>Газ</t>
  </si>
  <si>
    <t>Уголь</t>
  </si>
  <si>
    <t>Дрова</t>
  </si>
  <si>
    <t>тыс.кВт*ч</t>
  </si>
  <si>
    <t>тыс.руб.</t>
  </si>
  <si>
    <t>Гкал</t>
  </si>
  <si>
    <t>куб.м.</t>
  </si>
  <si>
    <t>тыс. куб.м.</t>
  </si>
  <si>
    <t>тонн</t>
  </si>
  <si>
    <t xml:space="preserve">Прогноз на 2020 год </t>
  </si>
  <si>
    <t>Прогноз на 2021 год</t>
  </si>
  <si>
    <t>Прогноз на 2022 год</t>
  </si>
  <si>
    <t xml:space="preserve">Лимиты  потребления топливно-энергетических ресурсов, услуг водоснабжения и водоотведения, электроэнергии, а также дров, угля  в натуральных показателях и в стоимостном выражении  в разрезе муниципальных бюджетных и автономных учреждений на 2020-2022 годы </t>
  </si>
  <si>
    <t>МБУ "Комплексный центр" (в части нежилого помещения по адресу г. Сатка, ул. Пролетарская, 32)</t>
  </si>
  <si>
    <t>МБУ "Спортивная школа единоборств имени А.В. Иваницкого"</t>
  </si>
  <si>
    <t>МАОУ "СОШ №9"</t>
  </si>
  <si>
    <t>МАОУ "СОШ №10"</t>
  </si>
  <si>
    <t>ПРИЛОЖЕНИЕ 1</t>
  </si>
  <si>
    <t>+</t>
  </si>
  <si>
    <t xml:space="preserve">ПРИЛОЖЕНИЕ 3
к постановлению Администрации Саткинского муниципального района                                                               от "8" ноября 2019 года   № 784                                                   (в редакции постановления Администрации Саткинского муниципального района от  "26" мая 2020 года №292)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</si>
</sst>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1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2" fontId="10" fillId="2" borderId="1" xfId="0" applyNumberFormat="1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/>
    </xf>
    <xf numFmtId="2" fontId="10" fillId="2" borderId="1" xfId="0" applyNumberFormat="1" applyFont="1" applyFill="1" applyBorder="1" applyAlignment="1">
      <alignment horizontal="left" vertical="top"/>
    </xf>
    <xf numFmtId="2" fontId="10" fillId="0" borderId="1" xfId="0" applyNumberFormat="1" applyFont="1" applyBorder="1" applyAlignment="1">
      <alignment horizontal="left" vertical="top" wrapText="1"/>
    </xf>
    <xf numFmtId="2" fontId="10" fillId="0" borderId="1" xfId="0" applyNumberFormat="1" applyFont="1" applyBorder="1" applyAlignment="1">
      <alignment horizontal="left" vertical="top"/>
    </xf>
    <xf numFmtId="0" fontId="10" fillId="2" borderId="2" xfId="0" applyFont="1" applyFill="1" applyBorder="1" applyAlignment="1">
      <alignment horizontal="left" vertical="top" wrapText="1"/>
    </xf>
    <xf numFmtId="2" fontId="10" fillId="2" borderId="2" xfId="0" applyNumberFormat="1" applyFont="1" applyFill="1" applyBorder="1" applyAlignment="1">
      <alignment horizontal="left" vertical="top"/>
    </xf>
    <xf numFmtId="4" fontId="3" fillId="0" borderId="0" xfId="0" applyNumberFormat="1" applyFont="1"/>
    <xf numFmtId="0" fontId="17" fillId="0" borderId="0" xfId="0" applyFont="1"/>
    <xf numFmtId="0" fontId="18" fillId="0" borderId="0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4" fontId="9" fillId="2" borderId="1" xfId="0" applyNumberFormat="1" applyFont="1" applyFill="1" applyBorder="1" applyAlignment="1">
      <alignment horizontal="left" vertical="top"/>
    </xf>
    <xf numFmtId="164" fontId="20" fillId="2" borderId="0" xfId="0" applyNumberFormat="1" applyFont="1" applyFill="1" applyBorder="1" applyAlignment="1">
      <alignment horizontal="left" vertical="top"/>
    </xf>
    <xf numFmtId="4" fontId="9" fillId="0" borderId="1" xfId="0" applyNumberFormat="1" applyFont="1" applyFill="1" applyBorder="1" applyAlignment="1">
      <alignment horizontal="left" vertical="top"/>
    </xf>
    <xf numFmtId="2" fontId="8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0" fillId="0" borderId="0" xfId="0" applyFont="1"/>
    <xf numFmtId="0" fontId="6" fillId="0" borderId="0" xfId="0" applyFont="1"/>
    <xf numFmtId="0" fontId="21" fillId="0" borderId="0" xfId="0" applyFont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vertical="top"/>
    </xf>
    <xf numFmtId="0" fontId="24" fillId="0" borderId="0" xfId="0" applyFont="1"/>
    <xf numFmtId="0" fontId="11" fillId="0" borderId="0" xfId="0" applyFont="1" applyAlignment="1">
      <alignment vertical="top" wrapText="1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/>
    <xf numFmtId="0" fontId="8" fillId="0" borderId="1" xfId="0" applyFont="1" applyFill="1" applyBorder="1" applyAlignment="1">
      <alignment vertical="top" wrapText="1"/>
    </xf>
    <xf numFmtId="0" fontId="8" fillId="0" borderId="1" xfId="0" applyFont="1" applyBorder="1" applyAlignment="1"/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0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/>
    <xf numFmtId="0" fontId="10" fillId="2" borderId="2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2;&#1088;&#1080;&#1085;&#1072;%20&#1050;&#1091;&#1079;&#1085;&#1077;&#1094;&#1086;&#1074;&#1072;/&#1051;&#1080;&#1084;&#1080;&#1090;&#1099;%20&#1058;&#1069;&#1056;/&#1055;&#1088;&#1086;&#1075;&#1085;&#1086;&#1079;/&#1055;&#1088;&#1086;&#1075;&#1085;&#1086;&#1079;%20&#1085;&#1072;%202020-2022/&#1056;&#1072;&#1081;&#1086;&#1085;+&#1057;&#1072;&#1090;&#1082;&#1072;/&#1055;&#1088;&#1086;&#1075;&#1085;&#1086;&#1079;%20(&#1088;&#1072;&#1081;&#1086;&#1085;+&#1089;&#1072;&#1090;&#1082;&#1072;)%20&#1085;&#1072;%202020-2022%20&#1075;&#1086;&#1076;&#1099;%20&#1084;&#1072;&#1081;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2;&#1088;&#1080;&#1085;&#1072;%20&#1050;&#1091;&#1079;&#1085;&#1077;&#1094;&#1086;&#1074;&#1072;/&#1051;&#1080;&#1084;&#1080;&#1090;&#1099;%20&#1058;&#1069;&#1056;/&#1055;&#1088;&#1086;&#1075;&#1085;&#1086;&#1079;/&#1055;&#1088;&#1086;&#1075;&#1085;&#1086;&#1079;%20&#1085;&#1072;%202020-2022/&#1087;&#1088;&#1077;&#1076;&#1074;&#1072;&#1088;&#1080;&#1090;&#1077;&#1083;&#1100;&#1085;&#1099;&#1081;%20&#1088;&#1072;&#1081;&#1086;&#1085;%20&#1080;%20&#1089;&#1072;&#1090;&#1082;&#1072;%20-%20&#1080;&#1102;&#1083;&#1100;/&#1087;&#1088;&#1077;&#1076;&#1074;&#1072;&#1088;&#1080;&#1090;&#1077;&#1083;&#1100;&#1085;&#1099;&#1081;%20&#1088;&#1072;&#1081;&#1086;&#1085;%20&#1080;%20&#1089;&#1072;&#1090;&#1082;&#1072;%20-%20&#1080;&#1102;&#1083;&#1100;/&#1055;&#1088;&#1086;&#1075;&#1085;&#1086;&#1079;%20(&#1088;&#1072;&#1081;&#1086;&#1085;+&#1089;&#1072;&#1090;&#1082;&#1072;)%20&#1085;&#1072;%202020-2022%20&#1075;&#1086;&#1076;&#1099;%20&#1086;&#1090;%2015.10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отопления по нормати"/>
      <sheetName val="Расчет одн общий"/>
      <sheetName val="дни"/>
      <sheetName val="МБУ &quot;ЦБС&quot; "/>
      <sheetName val="МБУ ГДК &quot;Металлург&quot;"/>
      <sheetName val="МБУ &quot;ЦКС&quot; Саткинского городског"/>
      <sheetName val="МАУ ДК &quot;Магнезит&quot;"/>
      <sheetName val="МКУ Город.управление ЖКХ"/>
      <sheetName val="МКУ Управление по благоустро"/>
      <sheetName val="Совет депутатов СГП"/>
      <sheetName val="КСП"/>
      <sheetName val="МАУ МФЦ"/>
      <sheetName val="Охрана окр.+Отдел сельхоз"/>
      <sheetName val="УЗИО"/>
      <sheetName val="САГУ"/>
      <sheetName val="УЖКХ"/>
      <sheetName val="Управление гражд.з"/>
      <sheetName val="Дом ветеранов"/>
      <sheetName val="МБУ &quot;Комплексный центр&quot;"/>
      <sheetName val="Лист1"/>
      <sheetName val="МБУ ФСК г. Бакал"/>
      <sheetName val="МБУ &quot;Спортшкола им. Иваницкого&quot;"/>
      <sheetName val="МКУ &quot;УФКиС СМР&quot;"/>
      <sheetName val="МБУ Спортшкола им.ВИ.Гундарцева"/>
      <sheetName val="АУ  &quot;Дворец спорта &quot;Магнези"/>
      <sheetName val="Архивный отдел Админ"/>
      <sheetName val="Администрация с Архивом"/>
      <sheetName val="МКУ Управление культуры"/>
      <sheetName val="МБУ СКМ"/>
      <sheetName val="МБОУ ДО ДШИ Бердяуш "/>
      <sheetName val="МБОУ ДО ДШИ Бакал"/>
      <sheetName val="МБОУ ДО ДШИ Межевой"/>
      <sheetName val="МБОУ ДО ДШИ №1"/>
      <sheetName val="МБОУ ДО ДШИ №2"/>
      <sheetName val="ЦРТ"/>
      <sheetName val="МКУ &quot;Управление образования"/>
      <sheetName val="МБУДО ДДТ "/>
      <sheetName val="МКОУ СОШ №66"/>
      <sheetName val="МКОУ СОШ с. Айлино"/>
      <sheetName val="МБОУ СОШ р.п.Межевой"/>
      <sheetName val="МКОУ СОШ п. Сулея"/>
      <sheetName val="МБОУ СОШ №4"/>
      <sheetName val="МБУ ЦППМСП"/>
      <sheetName val="МБУДО &quot;ЦДОД &quot;Радуга&quot;"/>
      <sheetName val="МБУДО ЦДТ"/>
      <sheetName val="Уралец"/>
      <sheetName val="Лаптева"/>
      <sheetName val="расчет угля по Лаптеву"/>
      <sheetName val="Межевой интернат"/>
      <sheetName val="МКСКОУ школа-интернат VIII вида"/>
      <sheetName val="МАОУ СОШ №5"/>
      <sheetName val="МКОУ СОШ №8"/>
      <sheetName val="МАОУ СОШ №9"/>
      <sheetName val="МАОУ СОШ №10"/>
      <sheetName val="МБОУ СОШ №11"/>
      <sheetName val="МАОУ СОШ №12"/>
      <sheetName val="МБОУ СОШ №13"/>
      <sheetName val="МОУ СОШ №14"/>
      <sheetName val="МКОУ сош №21 им. Г.М. Лаптева"/>
      <sheetName val="МКОУ ООШ №24"/>
      <sheetName val="МБОУ СОШ №40"/>
      <sheetName val="МКУ &quot;ЦБ ДО&quot;"/>
      <sheetName val="МКДОУ ДС №1"/>
      <sheetName val="МБДОУ  ЦРР - ДС №2"/>
      <sheetName val="МКДОУ  дс №3  "/>
      <sheetName val="МБДОУ дс №8"/>
      <sheetName val="МКДОУ дс №8 малый бердяуш"/>
      <sheetName val="МКДОУ  дс №10"/>
      <sheetName val="МКДОУ дс №11"/>
      <sheetName val="МКДОУ дс №15"/>
      <sheetName val="МКДОУ дс №16"/>
      <sheetName val="МКДОУ дс №17"/>
      <sheetName val="МКДОУ дс №18"/>
      <sheetName val="МКДОУ дс №20"/>
      <sheetName val="МКДОУ дс №21"/>
      <sheetName val="МКДОУ дс №22"/>
      <sheetName val="МКДОУ дс №24"/>
      <sheetName val="МАДОУ дс №26"/>
      <sheetName val="МКДОУ дс №27 "/>
      <sheetName val="МКДОУ дс №28"/>
      <sheetName val="МКДОУ ЦРР-дс №30"/>
      <sheetName val="МКДОУ дс №31"/>
      <sheetName val="МАДОУ ЦРР-дс №32"/>
      <sheetName val="МКДОУ  дс №33 "/>
      <sheetName val="МКДОУ дс №35"/>
      <sheetName val="МКДОУ дс №37 "/>
      <sheetName val="МКДОУ дс №38"/>
      <sheetName val="МКДОУ  дс №40"/>
      <sheetName val="МКДОУ ЦРР-дс №41"/>
      <sheetName val="МКДОУ  дс №42"/>
      <sheetName val="МКДОУ дс №44 "/>
      <sheetName val="МБДОУ дс 45 "/>
      <sheetName val="МБДОУ дс №46"/>
      <sheetName val="МАДОУ ЦРР дс №48"/>
      <sheetName val="МАДОУ дс 49"/>
      <sheetName val="МКДОУ дс №50"/>
      <sheetName val="МКДОУ дс №99"/>
      <sheetName val="ЦИРИП"/>
      <sheetName val="2019-2021  (администрация по п)"/>
      <sheetName val="Тариф ээ для прогноза"/>
      <sheetName val="свод по образо"/>
      <sheetName val="свод по нашим"/>
      <sheetName val="2020-2022 "/>
      <sheetName val="2020 район (для финансистов) "/>
      <sheetName val="2021 район (для финансистов) "/>
      <sheetName val="2022 район (для финансистов)"/>
      <sheetName val="2020 (для финан)  (сатка)"/>
      <sheetName val="2021 (для финанс)  (сатка) "/>
      <sheetName val="2022 (для финанс)  (сатка)"/>
      <sheetName val="2017 постановление сат (2"/>
      <sheetName val="2020-2022 постановление сатка"/>
      <sheetName val="приложение 2 к пост Сатка"/>
      <sheetName val="свод по поставщикам для Минстро"/>
      <sheetName val="2020-2022 постановление"/>
      <sheetName val="нов разбивка"/>
      <sheetName val="2021  (администрация) "/>
      <sheetName val="2020 (администрация)"/>
      <sheetName val="2019 (администрация)"/>
      <sheetName val="сравнение 2018-2021"/>
      <sheetName val="срав всех2019 с минстроем"/>
      <sheetName val="ээ в Минстрой"/>
      <sheetName val="хвс в Минстрой"/>
      <sheetName val="стоки в Минстрой"/>
      <sheetName val="улич.осв в Минстрой"/>
      <sheetName val=" дрова в Минстрой"/>
      <sheetName val="газ в Минстрой"/>
      <sheetName val="уголь в Минстрой"/>
      <sheetName val="отопление в Минстрой"/>
      <sheetName val="гвс для Минстроя"/>
      <sheetName val="2020 (по отраслям рай+пос)"/>
      <sheetName val="2019-кварталь. разбивка (район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>
        <row r="86">
          <cell r="B86" t="str">
            <v>МБУ "Комплексный центр" (в части нежилого помещения по адресу г. Сатка, ул. Пролетарская, 32)</v>
          </cell>
        </row>
      </sheetData>
      <sheetData sheetId="102">
        <row r="11">
          <cell r="B11" t="str">
            <v>МАУ "МФЦ"</v>
          </cell>
          <cell r="H11">
            <v>23</v>
          </cell>
          <cell r="K11">
            <v>158.1791926121372</v>
          </cell>
          <cell r="P11">
            <v>0.43</v>
          </cell>
          <cell r="S11">
            <v>1.4211499999999999</v>
          </cell>
          <cell r="X11">
            <v>93.699999999999989</v>
          </cell>
          <cell r="AA11">
            <v>183.07492499999998</v>
          </cell>
          <cell r="AF11">
            <v>2.9</v>
          </cell>
          <cell r="AK11">
            <v>5.4813770000000002</v>
          </cell>
          <cell r="AP11">
            <v>1.21</v>
          </cell>
          <cell r="AS11">
            <v>2.2870572999999998</v>
          </cell>
          <cell r="AX11">
            <v>49</v>
          </cell>
          <cell r="BC11">
            <v>3.0184000000000002</v>
          </cell>
          <cell r="BH11">
            <v>20.2</v>
          </cell>
          <cell r="BK11">
            <v>0.47459900000000005</v>
          </cell>
          <cell r="BP11">
            <v>110.5</v>
          </cell>
          <cell r="BU11">
            <v>6.1981000000000002</v>
          </cell>
          <cell r="BZ11">
            <v>19.899999999999999</v>
          </cell>
          <cell r="CC11">
            <v>1.1285289999999999</v>
          </cell>
          <cell r="CH11">
            <v>158.69999999999999</v>
          </cell>
          <cell r="CM11">
            <v>4.3689240000000007</v>
          </cell>
          <cell r="CR11">
            <v>40.1</v>
          </cell>
          <cell r="CU11">
            <v>1.142449</v>
          </cell>
        </row>
        <row r="42">
          <cell r="B42" t="str">
            <v>МБДОУ "ЦРР - Д/С №2"</v>
          </cell>
          <cell r="H42">
            <v>125</v>
          </cell>
          <cell r="K42">
            <v>813.03486921356046</v>
          </cell>
          <cell r="X42">
            <v>460.9</v>
          </cell>
          <cell r="AA42">
            <v>871.16091699999993</v>
          </cell>
          <cell r="AF42">
            <v>119.3</v>
          </cell>
          <cell r="AK42">
            <v>225.49250900000001</v>
          </cell>
          <cell r="AX42">
            <v>1983</v>
          </cell>
          <cell r="BC42">
            <v>122.1528</v>
          </cell>
          <cell r="BP42">
            <v>1716.1</v>
          </cell>
          <cell r="BU42">
            <v>97.320031</v>
          </cell>
          <cell r="CH42">
            <v>3523</v>
          </cell>
          <cell r="CM42">
            <v>100.37027</v>
          </cell>
          <cell r="CR42">
            <v>0</v>
          </cell>
          <cell r="CU42">
            <v>0</v>
          </cell>
        </row>
        <row r="49">
          <cell r="B49" t="str">
            <v>МБДОУ "Д/С №8"</v>
          </cell>
          <cell r="H49">
            <v>80</v>
          </cell>
          <cell r="K49">
            <v>552.8330026109661</v>
          </cell>
          <cell r="X49">
            <v>536</v>
          </cell>
          <cell r="AA49">
            <v>1013.1096800000001</v>
          </cell>
          <cell r="AF49">
            <v>101</v>
          </cell>
          <cell r="AK49">
            <v>190.90313</v>
          </cell>
          <cell r="AX49">
            <v>1679.3</v>
          </cell>
          <cell r="BC49">
            <v>103.44488</v>
          </cell>
          <cell r="BP49">
            <v>2580.3000000000002</v>
          </cell>
          <cell r="BU49">
            <v>146.32881300000003</v>
          </cell>
          <cell r="CH49">
            <v>4056.8</v>
          </cell>
          <cell r="CM49">
            <v>115.578232</v>
          </cell>
          <cell r="CR49">
            <v>0</v>
          </cell>
          <cell r="CU49">
            <v>0</v>
          </cell>
        </row>
        <row r="94">
          <cell r="B94" t="str">
            <v>МАДОУ "Д/С №26"</v>
          </cell>
          <cell r="H94">
            <v>111.8</v>
          </cell>
          <cell r="K94">
            <v>729.49487947391117</v>
          </cell>
          <cell r="X94">
            <v>517.4</v>
          </cell>
          <cell r="AA94">
            <v>977.95326200000011</v>
          </cell>
          <cell r="AF94">
            <v>106.1</v>
          </cell>
          <cell r="AK94">
            <v>200.54279300000002</v>
          </cell>
          <cell r="AX94">
            <v>1763.3</v>
          </cell>
          <cell r="BC94">
            <v>108.61928</v>
          </cell>
          <cell r="BP94">
            <v>1796.5</v>
          </cell>
          <cell r="BU94">
            <v>101.879515</v>
          </cell>
          <cell r="CH94">
            <v>3559.8</v>
          </cell>
          <cell r="CM94">
            <v>101.41870200000001</v>
          </cell>
          <cell r="CR94">
            <v>0</v>
          </cell>
          <cell r="CU94">
            <v>0</v>
          </cell>
        </row>
        <row r="112">
          <cell r="B112" t="str">
            <v>МАДОУ "ЦРР-Д/С №32"</v>
          </cell>
          <cell r="H112">
            <v>100</v>
          </cell>
          <cell r="K112">
            <v>654.19677819083017</v>
          </cell>
          <cell r="X112">
            <v>482.8</v>
          </cell>
          <cell r="AA112">
            <v>912.55476400000009</v>
          </cell>
          <cell r="AF112">
            <v>79.900000000000006</v>
          </cell>
          <cell r="AK112">
            <v>151.021387</v>
          </cell>
          <cell r="AX112">
            <v>1328</v>
          </cell>
          <cell r="BC112">
            <v>81.8048</v>
          </cell>
          <cell r="BP112">
            <v>2538.1999999999998</v>
          </cell>
          <cell r="BU112">
            <v>143.94132200000001</v>
          </cell>
          <cell r="CH112">
            <v>3682.1</v>
          </cell>
          <cell r="CM112">
            <v>104.903029</v>
          </cell>
          <cell r="CR112">
            <v>0</v>
          </cell>
          <cell r="CU112">
            <v>0</v>
          </cell>
        </row>
        <row r="143">
          <cell r="B143" t="str">
            <v>МБДОУ "Д/С №45"</v>
          </cell>
          <cell r="H143">
            <v>95</v>
          </cell>
          <cell r="K143">
            <v>621.42645520311635</v>
          </cell>
          <cell r="X143">
            <v>586.6</v>
          </cell>
          <cell r="AA143">
            <v>1307.7191120000002</v>
          </cell>
          <cell r="AF143">
            <v>63.2</v>
          </cell>
          <cell r="AK143">
            <v>140.893024</v>
          </cell>
          <cell r="AX143">
            <v>1050.8</v>
          </cell>
          <cell r="BC143">
            <v>83.627917999999994</v>
          </cell>
          <cell r="BP143">
            <v>2605.6999999999998</v>
          </cell>
          <cell r="BU143">
            <v>136.27810999999997</v>
          </cell>
          <cell r="CH143">
            <v>3482.4</v>
          </cell>
          <cell r="CM143">
            <v>63.101087999999997</v>
          </cell>
          <cell r="CR143">
            <v>0</v>
          </cell>
          <cell r="CU143">
            <v>0</v>
          </cell>
        </row>
        <row r="148">
          <cell r="B148" t="str">
            <v>МБДОУ "Д/С №46"</v>
          </cell>
          <cell r="H148">
            <v>80</v>
          </cell>
          <cell r="K148">
            <v>523.64573694646401</v>
          </cell>
          <cell r="X148">
            <v>566.20000000000005</v>
          </cell>
          <cell r="AA148">
            <v>1070.1916060000001</v>
          </cell>
          <cell r="AF148">
            <v>143.4</v>
          </cell>
          <cell r="AK148">
            <v>271.04464200000007</v>
          </cell>
          <cell r="AX148">
            <v>2384.1</v>
          </cell>
          <cell r="BC148">
            <v>146.86055999999999</v>
          </cell>
          <cell r="BP148">
            <v>2265.8000000000002</v>
          </cell>
          <cell r="BU148">
            <v>128.49351800000002</v>
          </cell>
          <cell r="CH148">
            <v>4428.6000000000004</v>
          </cell>
          <cell r="CM148">
            <v>126.17081400000001</v>
          </cell>
          <cell r="CR148">
            <v>0</v>
          </cell>
          <cell r="CU148">
            <v>0</v>
          </cell>
        </row>
        <row r="151">
          <cell r="B151" t="str">
            <v>МАДОУ "ЦРР Д/С №48"</v>
          </cell>
          <cell r="H151">
            <v>130</v>
          </cell>
          <cell r="K151">
            <v>901.53144371941289</v>
          </cell>
          <cell r="X151">
            <v>543.9</v>
          </cell>
          <cell r="AA151">
            <v>1028.0417070000001</v>
          </cell>
          <cell r="AF151">
            <v>132.80000000000001</v>
          </cell>
          <cell r="AK151">
            <v>251.00926400000003</v>
          </cell>
          <cell r="AX151">
            <v>2208.1999999999998</v>
          </cell>
          <cell r="BC151">
            <v>136.02511999999999</v>
          </cell>
          <cell r="BP151">
            <v>3067.9</v>
          </cell>
          <cell r="BU151">
            <v>173.98060900000002</v>
          </cell>
          <cell r="CH151">
            <v>5024.8999999999996</v>
          </cell>
          <cell r="CM151">
            <v>143.159401</v>
          </cell>
          <cell r="CR151">
            <v>0</v>
          </cell>
          <cell r="CU151">
            <v>0</v>
          </cell>
        </row>
        <row r="154">
          <cell r="B154" t="str">
            <v>МАДОУ "Д/С №49"</v>
          </cell>
          <cell r="H154">
            <v>150</v>
          </cell>
          <cell r="K154">
            <v>997.80196399345334</v>
          </cell>
          <cell r="X154">
            <v>564.70000000000005</v>
          </cell>
          <cell r="AA154">
            <v>1067.3564110000002</v>
          </cell>
          <cell r="AF154">
            <v>80.599999999999994</v>
          </cell>
          <cell r="AK154">
            <v>152.34447800000001</v>
          </cell>
          <cell r="AX154">
            <v>1340</v>
          </cell>
          <cell r="BC154">
            <v>82.543999999999997</v>
          </cell>
          <cell r="BP154">
            <v>2027.8</v>
          </cell>
          <cell r="BU154">
            <v>114.99653799999999</v>
          </cell>
          <cell r="CH154">
            <v>3207.4</v>
          </cell>
          <cell r="CM154">
            <v>91.378826000000004</v>
          </cell>
          <cell r="CR154">
            <v>0</v>
          </cell>
          <cell r="CU154">
            <v>0</v>
          </cell>
        </row>
        <row r="167">
          <cell r="B167" t="str">
            <v>МАОУ "СОШ №4 им. В.Г. Некрасова"</v>
          </cell>
          <cell r="H167">
            <v>124.5</v>
          </cell>
          <cell r="K167">
            <v>814.98057263643364</v>
          </cell>
          <cell r="P167">
            <v>0</v>
          </cell>
          <cell r="S167">
            <v>0</v>
          </cell>
          <cell r="X167">
            <v>836.1</v>
          </cell>
          <cell r="AA167">
            <v>1580.3376929999999</v>
          </cell>
          <cell r="AF167">
            <v>87.2</v>
          </cell>
          <cell r="AK167">
            <v>164.81933600000002</v>
          </cell>
          <cell r="AP167">
            <v>0</v>
          </cell>
          <cell r="AS167">
            <v>0</v>
          </cell>
          <cell r="AX167">
            <v>1449.1</v>
          </cell>
          <cell r="BC167">
            <v>89.262280800000013</v>
          </cell>
          <cell r="BH167">
            <v>0</v>
          </cell>
          <cell r="BK167">
            <v>0</v>
          </cell>
          <cell r="BP167">
            <v>2793</v>
          </cell>
          <cell r="BU167">
            <v>158.1094956</v>
          </cell>
          <cell r="BZ167">
            <v>0</v>
          </cell>
          <cell r="CC167">
            <v>0</v>
          </cell>
          <cell r="CH167">
            <v>4040.1</v>
          </cell>
          <cell r="CM167">
            <v>114.86489112000001</v>
          </cell>
          <cell r="CR167">
            <v>0</v>
          </cell>
          <cell r="CU167">
            <v>0</v>
          </cell>
        </row>
        <row r="170">
          <cell r="B170" t="str">
            <v>МАОУ "СОШ №5"</v>
          </cell>
          <cell r="H170">
            <v>140</v>
          </cell>
          <cell r="K170">
            <v>975.50796915167098</v>
          </cell>
          <cell r="X170">
            <v>727.3</v>
          </cell>
          <cell r="AA170">
            <v>1374.6915489999997</v>
          </cell>
          <cell r="AF170">
            <v>107.9</v>
          </cell>
          <cell r="AK170">
            <v>203.94502700000004</v>
          </cell>
          <cell r="AX170">
            <v>1793.9</v>
          </cell>
          <cell r="BC170">
            <v>110.50424000000001</v>
          </cell>
          <cell r="BP170">
            <v>1021.9</v>
          </cell>
          <cell r="BU170">
            <v>57.848941479999993</v>
          </cell>
          <cell r="CH170">
            <v>2681.7</v>
          </cell>
          <cell r="CM170">
            <v>76.243949040000018</v>
          </cell>
          <cell r="CR170">
            <v>0</v>
          </cell>
          <cell r="CU170">
            <v>0</v>
          </cell>
        </row>
        <row r="178">
          <cell r="B178" t="str">
            <v>МАОУ "СОШ №9"</v>
          </cell>
          <cell r="H178">
            <v>85</v>
          </cell>
          <cell r="K178">
            <v>593.57401589242056</v>
          </cell>
          <cell r="X178">
            <v>1083.5</v>
          </cell>
          <cell r="AA178">
            <v>2415.4682199999997</v>
          </cell>
          <cell r="AF178">
            <v>80.900000000000006</v>
          </cell>
          <cell r="AK178">
            <v>180.35198800000003</v>
          </cell>
          <cell r="AX178">
            <v>1345.2</v>
          </cell>
          <cell r="BC178">
            <v>106.50688260000001</v>
          </cell>
          <cell r="BP178">
            <v>972.8</v>
          </cell>
          <cell r="BU178">
            <v>50.200565760000003</v>
          </cell>
          <cell r="CH178">
            <v>2207.6</v>
          </cell>
          <cell r="CM178">
            <v>39.556659839999995</v>
          </cell>
          <cell r="CR178">
            <v>0</v>
          </cell>
          <cell r="CU178">
            <v>0</v>
          </cell>
        </row>
        <row r="183">
          <cell r="B183" t="str">
            <v>МАОУ "СОШ №10"</v>
          </cell>
          <cell r="H183">
            <v>98</v>
          </cell>
          <cell r="K183">
            <v>639.32553309460548</v>
          </cell>
          <cell r="X183">
            <v>1131.7</v>
          </cell>
          <cell r="AA183">
            <v>2139.060121</v>
          </cell>
          <cell r="AF183">
            <v>138.30000000000001</v>
          </cell>
          <cell r="AK183">
            <v>261.40497900000008</v>
          </cell>
          <cell r="AX183">
            <v>2299.4</v>
          </cell>
          <cell r="BC183">
            <v>141.64304000000004</v>
          </cell>
          <cell r="BP183">
            <v>1347.5</v>
          </cell>
          <cell r="BU183">
            <v>76.28089700000001</v>
          </cell>
          <cell r="CH183">
            <v>3473.3</v>
          </cell>
          <cell r="CM183">
            <v>98.750086960000004</v>
          </cell>
          <cell r="CR183">
            <v>0</v>
          </cell>
          <cell r="CU183">
            <v>0</v>
          </cell>
        </row>
        <row r="186">
          <cell r="B186" t="str">
            <v>МБОУ "СОШ №11"</v>
          </cell>
          <cell r="H186">
            <v>95</v>
          </cell>
          <cell r="K186">
            <v>642.75376565038709</v>
          </cell>
          <cell r="X186">
            <v>1084.5999999999999</v>
          </cell>
          <cell r="AA186">
            <v>2050.0349980000001</v>
          </cell>
          <cell r="AF186">
            <v>141.1</v>
          </cell>
          <cell r="AK186">
            <v>266.69734299999999</v>
          </cell>
          <cell r="AX186">
            <v>2346.1</v>
          </cell>
          <cell r="BC186">
            <v>144.51975999999999</v>
          </cell>
          <cell r="BP186">
            <v>1812.3</v>
          </cell>
          <cell r="BU186">
            <v>102.59285316</v>
          </cell>
          <cell r="CH186">
            <v>4158.3999999999996</v>
          </cell>
          <cell r="CM186">
            <v>118.22830207999999</v>
          </cell>
          <cell r="CR186">
            <v>0</v>
          </cell>
          <cell r="CU186">
            <v>0</v>
          </cell>
        </row>
        <row r="189">
          <cell r="B189" t="str">
            <v>МАОУ "СОШ №12"</v>
          </cell>
          <cell r="H189">
            <v>117</v>
          </cell>
          <cell r="K189">
            <v>820.56607266435992</v>
          </cell>
          <cell r="X189">
            <v>646</v>
          </cell>
          <cell r="AA189">
            <v>1440.1407199999999</v>
          </cell>
          <cell r="AF189">
            <v>84.3</v>
          </cell>
          <cell r="AK189">
            <v>187.93167600000001</v>
          </cell>
          <cell r="AX189">
            <v>1401.5</v>
          </cell>
          <cell r="BC189">
            <v>110.96446324999999</v>
          </cell>
          <cell r="BP189">
            <v>1156.7</v>
          </cell>
          <cell r="BU189">
            <v>59.69057814</v>
          </cell>
          <cell r="CH189">
            <v>2436.4</v>
          </cell>
          <cell r="CM189">
            <v>43.656389760000003</v>
          </cell>
          <cell r="CR189">
            <v>0</v>
          </cell>
          <cell r="CU189">
            <v>0</v>
          </cell>
        </row>
        <row r="194">
          <cell r="B194" t="str">
            <v>МАОУ "СОШ №13"</v>
          </cell>
          <cell r="H194">
            <v>395</v>
          </cell>
          <cell r="K194">
            <v>2613.4181077191329</v>
          </cell>
          <cell r="X194">
            <v>1471.9</v>
          </cell>
          <cell r="AA194">
            <v>1935.9147087200001</v>
          </cell>
          <cell r="AF194">
            <v>74.599999999999994</v>
          </cell>
          <cell r="AK194">
            <v>98.152353919999996</v>
          </cell>
          <cell r="AX194">
            <v>1240.5999999999999</v>
          </cell>
          <cell r="BC194">
            <v>6.8003488999999995</v>
          </cell>
          <cell r="BP194">
            <v>1824.8999999999999</v>
          </cell>
          <cell r="BU194">
            <v>99.855958119999997</v>
          </cell>
          <cell r="CH194">
            <v>2725.5</v>
          </cell>
          <cell r="CM194">
            <v>77.489235600000001</v>
          </cell>
          <cell r="CR194">
            <v>0</v>
          </cell>
          <cell r="CU194">
            <v>0</v>
          </cell>
        </row>
        <row r="199">
          <cell r="B199" t="str">
            <v>МОУ "СОШ №14"</v>
          </cell>
          <cell r="H199">
            <v>89.6</v>
          </cell>
          <cell r="K199">
            <v>625.17593334274818</v>
          </cell>
          <cell r="X199">
            <v>633.1</v>
          </cell>
          <cell r="AA199">
            <v>1196.6413030000001</v>
          </cell>
          <cell r="AF199">
            <v>21.5</v>
          </cell>
          <cell r="AK199">
            <v>40.637795000000011</v>
          </cell>
          <cell r="AX199">
            <v>360</v>
          </cell>
          <cell r="BC199">
            <v>22.176000000000002</v>
          </cell>
          <cell r="BP199">
            <v>1709.8</v>
          </cell>
          <cell r="BU199">
            <v>96.790410160000008</v>
          </cell>
          <cell r="CH199">
            <v>2069.8000000000002</v>
          </cell>
          <cell r="CM199">
            <v>58.846897760000004</v>
          </cell>
          <cell r="CR199">
            <v>0</v>
          </cell>
          <cell r="CU199">
            <v>0</v>
          </cell>
        </row>
        <row r="212">
          <cell r="B212" t="str">
            <v>МБОУ "СОШ №40"</v>
          </cell>
          <cell r="H212">
            <v>135</v>
          </cell>
          <cell r="K212">
            <v>883.30351934434134</v>
          </cell>
          <cell r="X212">
            <v>1100.8</v>
          </cell>
          <cell r="AA212">
            <v>2080.6551039999999</v>
          </cell>
          <cell r="AF212">
            <v>99.9</v>
          </cell>
          <cell r="AK212">
            <v>188.82398700000002</v>
          </cell>
          <cell r="AX212">
            <v>1660.9</v>
          </cell>
          <cell r="BC212">
            <v>102.31144</v>
          </cell>
          <cell r="BP212">
            <v>1720.3</v>
          </cell>
          <cell r="BU212">
            <v>97.384806759999989</v>
          </cell>
          <cell r="CH212">
            <v>3220.2</v>
          </cell>
          <cell r="CM212">
            <v>91.554150239999998</v>
          </cell>
          <cell r="CR212">
            <v>0</v>
          </cell>
          <cell r="CU212">
            <v>0</v>
          </cell>
        </row>
        <row r="215">
          <cell r="B215" t="str">
            <v>МАОУ "СОШ №66 р.п. Бердяуш"</v>
          </cell>
          <cell r="H215">
            <v>69</v>
          </cell>
          <cell r="K215">
            <v>480.16245714285714</v>
          </cell>
          <cell r="X215">
            <v>549.1</v>
          </cell>
          <cell r="AA215">
            <v>2399.8008067800001</v>
          </cell>
          <cell r="AF215">
            <v>0</v>
          </cell>
          <cell r="AK215">
            <v>0</v>
          </cell>
          <cell r="AX215">
            <v>0</v>
          </cell>
          <cell r="BC215">
            <v>0</v>
          </cell>
          <cell r="BP215">
            <v>946.3</v>
          </cell>
          <cell r="BU215">
            <v>32.815980659999994</v>
          </cell>
          <cell r="CH215">
            <v>946.3</v>
          </cell>
          <cell r="CM215">
            <v>31.629698980000001</v>
          </cell>
          <cell r="CR215">
            <v>0</v>
          </cell>
          <cell r="CU215">
            <v>0</v>
          </cell>
        </row>
        <row r="219">
          <cell r="B219" t="str">
            <v>МБОУ "СОШ р.п. Межевой"</v>
          </cell>
          <cell r="H219">
            <v>46</v>
          </cell>
          <cell r="K219">
            <v>320.39067746686305</v>
          </cell>
          <cell r="X219">
            <v>736.7</v>
          </cell>
          <cell r="AA219">
            <v>1085.6815676399999</v>
          </cell>
          <cell r="AF219">
            <v>17.899999999999999</v>
          </cell>
          <cell r="AK219">
            <v>26.388749220000001</v>
          </cell>
          <cell r="AX219">
            <v>352.5</v>
          </cell>
          <cell r="BC219">
            <v>19.0483245</v>
          </cell>
          <cell r="BP219">
            <v>504.9</v>
          </cell>
          <cell r="BU219">
            <v>17.146202039999999</v>
          </cell>
          <cell r="CH219">
            <v>852.9</v>
          </cell>
          <cell r="CM219">
            <v>19.853550329999997</v>
          </cell>
          <cell r="CR219">
            <v>0</v>
          </cell>
          <cell r="CU219">
            <v>0</v>
          </cell>
        </row>
        <row r="237">
          <cell r="B237" t="str">
            <v>МБУДО "ДДТ"</v>
          </cell>
          <cell r="H237">
            <v>7.8800000000000008</v>
          </cell>
          <cell r="K237">
            <v>55.234615929203557</v>
          </cell>
          <cell r="X237">
            <v>172.3</v>
          </cell>
          <cell r="AA237">
            <v>384.11183600000004</v>
          </cell>
          <cell r="AF237">
            <v>8.3000000000000007</v>
          </cell>
          <cell r="AK237">
            <v>18.503356000000004</v>
          </cell>
          <cell r="AX237">
            <v>137.4</v>
          </cell>
          <cell r="BC237">
            <v>10.878713700000002</v>
          </cell>
          <cell r="BP237">
            <v>228.6</v>
          </cell>
          <cell r="BU237">
            <v>11.79672012</v>
          </cell>
          <cell r="CH237">
            <v>348.6</v>
          </cell>
          <cell r="CM237">
            <v>6.2463542400000005</v>
          </cell>
          <cell r="CR237">
            <v>0</v>
          </cell>
          <cell r="CU237">
            <v>0</v>
          </cell>
        </row>
        <row r="242">
          <cell r="B242" t="str">
            <v>МБУДО "ЦДОД "Радуга"</v>
          </cell>
          <cell r="H242">
            <v>33.299999999999997</v>
          </cell>
          <cell r="K242">
            <v>232.00518178670359</v>
          </cell>
          <cell r="P242">
            <v>0</v>
          </cell>
          <cell r="S242">
            <v>0</v>
          </cell>
          <cell r="X242">
            <v>282.3</v>
          </cell>
          <cell r="AA242">
            <v>533.58369900000002</v>
          </cell>
          <cell r="AF242">
            <v>4.8</v>
          </cell>
          <cell r="AK242">
            <v>9.0726239999999994</v>
          </cell>
          <cell r="AP242">
            <v>0</v>
          </cell>
          <cell r="AS242">
            <v>0</v>
          </cell>
          <cell r="AX242">
            <v>79.900000000000006</v>
          </cell>
          <cell r="BC242">
            <v>4.9218400000000013</v>
          </cell>
          <cell r="BH242">
            <v>0</v>
          </cell>
          <cell r="BK242">
            <v>0</v>
          </cell>
          <cell r="BP242">
            <v>261</v>
          </cell>
          <cell r="BU242">
            <v>14.775001200000002</v>
          </cell>
          <cell r="BZ242">
            <v>0</v>
          </cell>
          <cell r="CC242">
            <v>0</v>
          </cell>
          <cell r="CH242">
            <v>340.9</v>
          </cell>
          <cell r="CM242">
            <v>9.6921960799999987</v>
          </cell>
          <cell r="CR242">
            <v>0</v>
          </cell>
          <cell r="CU242">
            <v>0</v>
          </cell>
        </row>
        <row r="245">
          <cell r="B245" t="str">
            <v>МБУДО "ЦДТ"</v>
          </cell>
          <cell r="H245">
            <v>6.5</v>
          </cell>
          <cell r="K245">
            <v>45.434348914858091</v>
          </cell>
          <cell r="X245">
            <v>79.2</v>
          </cell>
          <cell r="AA245">
            <v>149.69829600000003</v>
          </cell>
          <cell r="AF245">
            <v>2.4</v>
          </cell>
          <cell r="AK245">
            <v>4.5363119999999997</v>
          </cell>
          <cell r="AX245">
            <v>39.6</v>
          </cell>
          <cell r="BC245">
            <v>2.4393600000000006</v>
          </cell>
          <cell r="BP245">
            <v>45.8</v>
          </cell>
          <cell r="BU245">
            <v>2.59270136</v>
          </cell>
          <cell r="CH245">
            <v>81.3</v>
          </cell>
          <cell r="CM245">
            <v>2.3114565599999999</v>
          </cell>
          <cell r="CR245">
            <v>0</v>
          </cell>
          <cell r="CU245">
            <v>0</v>
          </cell>
        </row>
        <row r="248">
          <cell r="B248" t="str">
            <v>МАУ "ДОЛ им. Г.М. Лаптева"</v>
          </cell>
          <cell r="H248">
            <v>207.9</v>
          </cell>
          <cell r="K248">
            <v>1401.0596231109284</v>
          </cell>
          <cell r="X248">
            <v>0</v>
          </cell>
          <cell r="AA248">
            <v>0</v>
          </cell>
          <cell r="AF248">
            <v>0</v>
          </cell>
          <cell r="AK248">
            <v>0</v>
          </cell>
          <cell r="AX248">
            <v>0</v>
          </cell>
          <cell r="BC248">
            <v>0</v>
          </cell>
          <cell r="BP248">
            <v>0</v>
          </cell>
          <cell r="BU248">
            <v>0</v>
          </cell>
          <cell r="CH248">
            <v>0</v>
          </cell>
          <cell r="CM248">
            <v>0</v>
          </cell>
          <cell r="CR248">
            <v>0</v>
          </cell>
          <cell r="CU248">
            <v>0</v>
          </cell>
        </row>
        <row r="250">
          <cell r="DH250">
            <v>132.9</v>
          </cell>
          <cell r="DK250">
            <v>691.74450000000002</v>
          </cell>
        </row>
        <row r="251">
          <cell r="B251" t="str">
            <v>МАУ ДОЛ "Уралец"</v>
          </cell>
          <cell r="H251">
            <v>186</v>
          </cell>
          <cell r="K251">
            <v>1288.4660689655173</v>
          </cell>
          <cell r="X251">
            <v>0</v>
          </cell>
          <cell r="AA251">
            <v>0</v>
          </cell>
          <cell r="AF251">
            <v>0</v>
          </cell>
          <cell r="AK251">
            <v>0</v>
          </cell>
          <cell r="AX251">
            <v>0</v>
          </cell>
          <cell r="BC251">
            <v>0</v>
          </cell>
          <cell r="BP251">
            <v>2030</v>
          </cell>
          <cell r="BU251">
            <v>58.392949999999999</v>
          </cell>
          <cell r="CH251">
            <v>2030</v>
          </cell>
          <cell r="CM251">
            <v>53.967550000000003</v>
          </cell>
          <cell r="CR251">
            <v>0</v>
          </cell>
          <cell r="CU251">
            <v>0</v>
          </cell>
        </row>
        <row r="254">
          <cell r="B254" t="str">
            <v>МБУ ЦППМСП</v>
          </cell>
          <cell r="H254">
            <v>5.1899999999999995</v>
          </cell>
          <cell r="K254">
            <v>36.319695399515737</v>
          </cell>
          <cell r="X254">
            <v>23.2</v>
          </cell>
          <cell r="AA254">
            <v>43.851016000000001</v>
          </cell>
          <cell r="AF254">
            <v>1.44</v>
          </cell>
          <cell r="AK254">
            <v>2.7217872000000001</v>
          </cell>
          <cell r="AX254">
            <v>23.9</v>
          </cell>
          <cell r="BC254">
            <v>1.47224</v>
          </cell>
          <cell r="BP254">
            <v>46.4</v>
          </cell>
          <cell r="BU254">
            <v>2.6313440000000003</v>
          </cell>
          <cell r="CH254">
            <v>67</v>
          </cell>
          <cell r="CM254">
            <v>1.90883</v>
          </cell>
          <cell r="CR254">
            <v>0</v>
          </cell>
          <cell r="CU254">
            <v>0</v>
          </cell>
        </row>
        <row r="261">
          <cell r="B261" t="str">
            <v>МБУ "Спортивная школа им. В.И. Гундарцева"</v>
          </cell>
          <cell r="H261">
            <v>179.25</v>
          </cell>
          <cell r="K261">
            <v>1231.9069515554115</v>
          </cell>
          <cell r="P261">
            <v>0.48795753740757253</v>
          </cell>
          <cell r="S261">
            <v>1.612699661132027</v>
          </cell>
          <cell r="X261">
            <v>543.94000000000005</v>
          </cell>
          <cell r="AA261">
            <v>1039.2606452448001</v>
          </cell>
          <cell r="AF261">
            <v>78</v>
          </cell>
          <cell r="AK261">
            <v>147.39721089599999</v>
          </cell>
          <cell r="AP261">
            <v>1.02</v>
          </cell>
          <cell r="AS261">
            <v>1.9279326000000001</v>
          </cell>
          <cell r="AX261">
            <v>1296.2</v>
          </cell>
          <cell r="BC261">
            <v>79.866121856000007</v>
          </cell>
          <cell r="BH261">
            <v>14.7</v>
          </cell>
          <cell r="BK261">
            <v>0.34537649999999998</v>
          </cell>
          <cell r="BP261">
            <v>882.94</v>
          </cell>
          <cell r="BU261">
            <v>50.21647552000001</v>
          </cell>
          <cell r="BZ261">
            <v>14.6</v>
          </cell>
          <cell r="CC261">
            <v>0.82796599999999998</v>
          </cell>
          <cell r="CH261">
            <v>2076.3200000000002</v>
          </cell>
          <cell r="CM261">
            <v>59.382581180399995</v>
          </cell>
          <cell r="CR261">
            <v>29.3</v>
          </cell>
          <cell r="CU261">
            <v>0.83475699999999997</v>
          </cell>
          <cell r="CZ261">
            <v>207.5</v>
          </cell>
          <cell r="DC261">
            <v>1243.7155750000002</v>
          </cell>
        </row>
        <row r="268">
          <cell r="B268" t="str">
            <v>МБУ "ФСК г. Бакала"</v>
          </cell>
          <cell r="H268">
            <v>3.91</v>
          </cell>
          <cell r="K268">
            <v>28.643363636363638</v>
          </cell>
          <cell r="P268">
            <v>0.42</v>
          </cell>
          <cell r="S268">
            <v>1.3880999999999999</v>
          </cell>
          <cell r="X268">
            <v>91.2</v>
          </cell>
          <cell r="AA268">
            <v>203.313984</v>
          </cell>
          <cell r="AF268">
            <v>1.7</v>
          </cell>
          <cell r="AK268">
            <v>3.7898440000000004</v>
          </cell>
          <cell r="AP268">
            <v>2.83</v>
          </cell>
          <cell r="AS268">
            <v>5.4777763000000004</v>
          </cell>
          <cell r="AX268">
            <v>27.5</v>
          </cell>
          <cell r="BC268">
            <v>2.1692824999999996</v>
          </cell>
          <cell r="BH268">
            <v>47</v>
          </cell>
          <cell r="BK268">
            <v>3.2129199999999996</v>
          </cell>
          <cell r="BP268">
            <v>53.5</v>
          </cell>
          <cell r="BU268">
            <v>2.7448710000000003</v>
          </cell>
          <cell r="BZ268">
            <v>46.4</v>
          </cell>
          <cell r="CC268">
            <v>2.4267200000000004</v>
          </cell>
          <cell r="CH268">
            <v>81</v>
          </cell>
          <cell r="CM268">
            <v>1.4428080000000003</v>
          </cell>
          <cell r="CR268">
            <v>93.4</v>
          </cell>
          <cell r="CU268">
            <v>1.6924079999999999</v>
          </cell>
        </row>
        <row r="273">
          <cell r="B273" t="str">
            <v>МБУ "Спортивная школа единоборств имени А.В. Иваницкого"</v>
          </cell>
          <cell r="H273">
            <v>24.909999999999997</v>
          </cell>
          <cell r="K273">
            <v>163.49661708961142</v>
          </cell>
          <cell r="P273">
            <v>0.72</v>
          </cell>
          <cell r="X273">
            <v>625.10000000000014</v>
          </cell>
          <cell r="AA273">
            <v>1181.5202630000003</v>
          </cell>
          <cell r="CR273">
            <v>49</v>
          </cell>
          <cell r="CU273">
            <v>1.39601</v>
          </cell>
        </row>
        <row r="274">
          <cell r="S274">
            <v>2.3795999999999995</v>
          </cell>
        </row>
        <row r="275">
          <cell r="AF275">
            <v>20</v>
          </cell>
          <cell r="AK275">
            <v>37.802600000000012</v>
          </cell>
          <cell r="AP275">
            <v>1.54</v>
          </cell>
          <cell r="AS275">
            <v>2.9108002000000002</v>
          </cell>
          <cell r="AX275">
            <v>330.9</v>
          </cell>
          <cell r="BC275">
            <v>20.38344</v>
          </cell>
          <cell r="BH275">
            <v>24.700000000000003</v>
          </cell>
          <cell r="BK275">
            <v>0.58032650000000019</v>
          </cell>
          <cell r="BP275">
            <v>1588.7</v>
          </cell>
          <cell r="BU275">
            <v>90.644231720000008</v>
          </cell>
          <cell r="BZ275">
            <v>24.3</v>
          </cell>
          <cell r="CC275">
            <v>1.378053</v>
          </cell>
          <cell r="CH275">
            <v>1832.8999999999999</v>
          </cell>
          <cell r="CM275">
            <v>52.558040919999996</v>
          </cell>
        </row>
        <row r="276">
          <cell r="B276" t="str">
            <v>МАУ "Дворец спорта "Магнезит"</v>
          </cell>
          <cell r="H276">
            <v>74.41</v>
          </cell>
          <cell r="K276">
            <v>451.03699999999998</v>
          </cell>
          <cell r="X276">
            <v>0</v>
          </cell>
          <cell r="AA276">
            <v>0</v>
          </cell>
          <cell r="AF276">
            <v>0</v>
          </cell>
          <cell r="AK276">
            <v>0</v>
          </cell>
          <cell r="AX276">
            <v>0</v>
          </cell>
          <cell r="BC276">
            <v>0</v>
          </cell>
          <cell r="BP276">
            <v>3421.85</v>
          </cell>
          <cell r="BU276">
            <v>194.05311349999999</v>
          </cell>
          <cell r="CH276">
            <v>4573.2</v>
          </cell>
          <cell r="CM276">
            <v>130.29046799999998</v>
          </cell>
          <cell r="CR276">
            <v>0</v>
          </cell>
          <cell r="CU276">
            <v>0</v>
          </cell>
          <cell r="CZ276">
            <v>60.1</v>
          </cell>
          <cell r="DC276">
            <v>360.22798100000006</v>
          </cell>
        </row>
        <row r="283">
          <cell r="B283" t="str">
            <v>Муниципальное бюджетное учреждение "Саткинский краеведческий музей" Саткинского муниципального района»</v>
          </cell>
          <cell r="H283">
            <v>8.15</v>
          </cell>
          <cell r="K283">
            <v>56.204078279266575</v>
          </cell>
          <cell r="X283">
            <v>203.9</v>
          </cell>
          <cell r="AA283">
            <v>268.17923031999999</v>
          </cell>
          <cell r="AF283">
            <v>1</v>
          </cell>
          <cell r="AK283">
            <v>1.31898</v>
          </cell>
          <cell r="AX283">
            <v>15</v>
          </cell>
          <cell r="BC283">
            <v>8.4375000000000006E-2</v>
          </cell>
          <cell r="BP283">
            <v>90.2</v>
          </cell>
          <cell r="BU283">
            <v>5.1152420000000003</v>
          </cell>
          <cell r="CH283">
            <v>105.2</v>
          </cell>
          <cell r="CM283">
            <v>2.9971480000000001</v>
          </cell>
          <cell r="CR283">
            <v>0</v>
          </cell>
          <cell r="CU283">
            <v>0</v>
          </cell>
        </row>
        <row r="287">
          <cell r="B287" t="str">
            <v>МБОУ ДО "ДШИ" р.п. Бердяуш</v>
          </cell>
          <cell r="H287">
            <v>10</v>
          </cell>
          <cell r="K287">
            <v>68.8657004830918</v>
          </cell>
          <cell r="X287">
            <v>70.900000000000006</v>
          </cell>
          <cell r="AA287">
            <v>492.26933500000001</v>
          </cell>
          <cell r="AF287">
            <v>0</v>
          </cell>
          <cell r="AK287">
            <v>0</v>
          </cell>
          <cell r="AX287">
            <v>0</v>
          </cell>
          <cell r="BC287">
            <v>0</v>
          </cell>
          <cell r="BP287">
            <v>130</v>
          </cell>
          <cell r="BU287">
            <v>4.5100899999999999</v>
          </cell>
          <cell r="CH287">
            <v>0</v>
          </cell>
          <cell r="CM287">
            <v>0</v>
          </cell>
          <cell r="CR287">
            <v>0</v>
          </cell>
          <cell r="CU287">
            <v>0</v>
          </cell>
        </row>
        <row r="291">
          <cell r="B291" t="str">
            <v>МБОУ ДО "ДШИ" г.Бакала</v>
          </cell>
          <cell r="H291">
            <v>12.2</v>
          </cell>
          <cell r="K291">
            <v>83.983122241086591</v>
          </cell>
          <cell r="P291">
            <v>0</v>
          </cell>
          <cell r="S291">
            <v>0</v>
          </cell>
          <cell r="X291">
            <v>166.4</v>
          </cell>
          <cell r="AA291">
            <v>370.95884800000005</v>
          </cell>
          <cell r="AF291">
            <v>1.7</v>
          </cell>
          <cell r="AK291">
            <v>3.7898440000000004</v>
          </cell>
          <cell r="AP291">
            <v>0</v>
          </cell>
          <cell r="AS291">
            <v>0</v>
          </cell>
          <cell r="AX291">
            <v>28.3</v>
          </cell>
          <cell r="BC291">
            <v>2.2505999499999998</v>
          </cell>
          <cell r="BH291">
            <v>0</v>
          </cell>
          <cell r="BK291">
            <v>0</v>
          </cell>
          <cell r="BP291">
            <v>54.9</v>
          </cell>
          <cell r="BU291">
            <v>2.8494417599999995</v>
          </cell>
          <cell r="BZ291">
            <v>0</v>
          </cell>
          <cell r="CC291">
            <v>0</v>
          </cell>
          <cell r="CH291">
            <v>83.2</v>
          </cell>
          <cell r="CM291">
            <v>1.5004444799999996</v>
          </cell>
          <cell r="CR291">
            <v>0</v>
          </cell>
          <cell r="CU291">
            <v>0</v>
          </cell>
        </row>
        <row r="296">
          <cell r="B296" t="str">
            <v xml:space="preserve">МБОУ ДО ДШИ р.п. Межевой </v>
          </cell>
          <cell r="H296">
            <v>6.79</v>
          </cell>
          <cell r="K296">
            <v>47.139261293634505</v>
          </cell>
          <cell r="P296">
            <v>0.2</v>
          </cell>
          <cell r="S296">
            <v>0.66100000000000003</v>
          </cell>
          <cell r="X296">
            <v>152.80000000000001</v>
          </cell>
          <cell r="AA296">
            <v>225.18276576</v>
          </cell>
          <cell r="AF296">
            <v>2.6</v>
          </cell>
          <cell r="AK296">
            <v>3.8425140000000004</v>
          </cell>
          <cell r="AP296">
            <v>2.1</v>
          </cell>
          <cell r="AS296">
            <v>3.0887220000000002</v>
          </cell>
          <cell r="AX296">
            <v>42.8</v>
          </cell>
          <cell r="BC296">
            <v>2.3261799999999999</v>
          </cell>
          <cell r="BH296">
            <v>34.700000000000003</v>
          </cell>
          <cell r="BK296">
            <v>1.885945</v>
          </cell>
          <cell r="BP296">
            <v>107.3</v>
          </cell>
          <cell r="BU296">
            <v>3.6494017599999995</v>
          </cell>
          <cell r="BZ296">
            <v>34.200000000000003</v>
          </cell>
          <cell r="CC296">
            <v>1.1655360000000001</v>
          </cell>
          <cell r="CH296">
            <v>150.1</v>
          </cell>
          <cell r="CM296">
            <v>3.5026216199999993</v>
          </cell>
          <cell r="CR296">
            <v>68.900000000000006</v>
          </cell>
          <cell r="CU296">
            <v>1.6105375000000002</v>
          </cell>
        </row>
        <row r="300">
          <cell r="B300" t="str">
            <v>МБОУ ДО "ДШИ №1 им. Ю.А. Розума"</v>
          </cell>
          <cell r="H300">
            <v>15.5</v>
          </cell>
          <cell r="K300">
            <v>108.02946808510637</v>
          </cell>
          <cell r="X300">
            <v>328.5</v>
          </cell>
          <cell r="AA300">
            <v>620.90770499999996</v>
          </cell>
          <cell r="AF300">
            <v>4.5999999999999996</v>
          </cell>
          <cell r="AK300">
            <v>8.6945979999999992</v>
          </cell>
          <cell r="AX300">
            <v>78.2</v>
          </cell>
          <cell r="BC300">
            <v>4.8171200000000001</v>
          </cell>
          <cell r="BP300">
            <v>126.5</v>
          </cell>
          <cell r="BU300">
            <v>7.1719933999999999</v>
          </cell>
          <cell r="CH300">
            <v>195</v>
          </cell>
          <cell r="CM300">
            <v>5.548998000000001</v>
          </cell>
          <cell r="CR300">
            <v>0</v>
          </cell>
          <cell r="CU300">
            <v>0</v>
          </cell>
        </row>
        <row r="303">
          <cell r="B303" t="str">
            <v>МБОУ ДО "ДШИ №2 им. Г.А. Шкала"</v>
          </cell>
          <cell r="H303">
            <v>10</v>
          </cell>
          <cell r="K303">
            <v>69.422845417236672</v>
          </cell>
          <cell r="P303">
            <v>0.38</v>
          </cell>
          <cell r="S303">
            <v>1.2559</v>
          </cell>
          <cell r="X303">
            <v>138.6</v>
          </cell>
          <cell r="AA303">
            <v>202.06939696000001</v>
          </cell>
          <cell r="AF303">
            <v>6.09</v>
          </cell>
          <cell r="AK303">
            <v>8.9703664399999994</v>
          </cell>
          <cell r="AP303">
            <v>1.04</v>
          </cell>
          <cell r="AS303">
            <v>1.6589676500000001</v>
          </cell>
          <cell r="AX303">
            <v>101.89999999999999</v>
          </cell>
          <cell r="BC303">
            <v>2.1216972499999995</v>
          </cell>
          <cell r="BH303">
            <v>17.399999999999999</v>
          </cell>
          <cell r="BK303">
            <v>0.25691799999999998</v>
          </cell>
          <cell r="BP303">
            <v>217.1</v>
          </cell>
          <cell r="BU303">
            <v>12.305488520000001</v>
          </cell>
          <cell r="BZ303">
            <v>17.200000000000003</v>
          </cell>
          <cell r="CC303">
            <v>0.97541200000000017</v>
          </cell>
          <cell r="CH303">
            <v>312.10000000000002</v>
          </cell>
          <cell r="CM303">
            <v>8.8838640800000022</v>
          </cell>
          <cell r="CR303">
            <v>34.599999999999994</v>
          </cell>
          <cell r="CU303">
            <v>0.9857539999999998</v>
          </cell>
        </row>
        <row r="307">
          <cell r="B307" t="str">
            <v>МБУ "Центр туризма и гостеприимства"</v>
          </cell>
          <cell r="H307">
            <v>6.94</v>
          </cell>
          <cell r="K307">
            <v>47.978486409736313</v>
          </cell>
          <cell r="P307">
            <v>0.83</v>
          </cell>
          <cell r="S307">
            <v>2.7431499999999995</v>
          </cell>
          <cell r="X307">
            <v>47.2</v>
          </cell>
          <cell r="AA307">
            <v>89.214136000000011</v>
          </cell>
          <cell r="AF307">
            <v>0.6</v>
          </cell>
          <cell r="AK307">
            <v>1.1340780000000001</v>
          </cell>
          <cell r="AP307">
            <v>1</v>
          </cell>
          <cell r="AS307">
            <v>1.8901300000000001</v>
          </cell>
          <cell r="AX307">
            <v>10.6</v>
          </cell>
          <cell r="BC307">
            <v>0.65295999999999998</v>
          </cell>
          <cell r="BH307">
            <v>16.100000000000001</v>
          </cell>
          <cell r="BK307">
            <v>0.37826950000000009</v>
          </cell>
          <cell r="BP307">
            <v>20.6</v>
          </cell>
          <cell r="BU307">
            <v>1.1667428000000002</v>
          </cell>
          <cell r="BZ307">
            <v>15.8</v>
          </cell>
          <cell r="CC307">
            <v>0.89601799999999998</v>
          </cell>
          <cell r="CH307">
            <v>31.2</v>
          </cell>
          <cell r="CM307">
            <v>0.88784471999999992</v>
          </cell>
          <cell r="CR307">
            <v>31.9</v>
          </cell>
          <cell r="CU307">
            <v>0.90883099999999994</v>
          </cell>
        </row>
        <row r="310">
          <cell r="B310" t="str">
            <v>МАУ "ЦИРиП - Проектный офис"</v>
          </cell>
          <cell r="H310">
            <v>15.1</v>
          </cell>
          <cell r="K310">
            <v>105.19678211009175</v>
          </cell>
          <cell r="P310">
            <v>0.90147875939323263</v>
          </cell>
          <cell r="S310">
            <v>2.9793872997946336</v>
          </cell>
          <cell r="X310">
            <v>49.12729620661824</v>
          </cell>
          <cell r="AA310">
            <v>92.856976379015322</v>
          </cell>
          <cell r="AF310">
            <v>3.2</v>
          </cell>
          <cell r="AK310">
            <v>6.0484160000000013</v>
          </cell>
          <cell r="AP310">
            <v>3.58</v>
          </cell>
          <cell r="AS310">
            <v>6.7666654000000008</v>
          </cell>
          <cell r="AX310">
            <v>54</v>
          </cell>
          <cell r="BC310">
            <v>3.3264</v>
          </cell>
          <cell r="BH310">
            <v>23.5</v>
          </cell>
          <cell r="BK310">
            <v>0.55213250000000003</v>
          </cell>
          <cell r="BP310">
            <v>107.3</v>
          </cell>
          <cell r="BU310">
            <v>6.0849829999999994</v>
          </cell>
          <cell r="BZ310">
            <v>23.18</v>
          </cell>
          <cell r="CC310">
            <v>1.3145378000000001</v>
          </cell>
          <cell r="CH310">
            <v>161.30000000000001</v>
          </cell>
          <cell r="CM310">
            <v>4.5954370000000004</v>
          </cell>
          <cell r="CR310">
            <v>46.68</v>
          </cell>
          <cell r="CU310">
            <v>1.3299132</v>
          </cell>
        </row>
        <row r="313">
          <cell r="H313">
            <v>4.2</v>
          </cell>
          <cell r="K313">
            <v>22.539720000000003</v>
          </cell>
          <cell r="P313">
            <v>1.32</v>
          </cell>
          <cell r="S313">
            <v>4.3625999999999996</v>
          </cell>
          <cell r="X313">
            <v>83.45</v>
          </cell>
          <cell r="AA313">
            <v>157.73134850000002</v>
          </cell>
          <cell r="AF313">
            <v>0.48</v>
          </cell>
          <cell r="AK313">
            <v>0.90726240000000002</v>
          </cell>
          <cell r="AP313">
            <v>1.24</v>
          </cell>
          <cell r="AS313">
            <v>2.3437611999999999</v>
          </cell>
          <cell r="AX313">
            <v>8</v>
          </cell>
          <cell r="BC313">
            <v>0.49280000000000002</v>
          </cell>
          <cell r="BH313">
            <v>20.6</v>
          </cell>
          <cell r="BK313">
            <v>0.48399700000000001</v>
          </cell>
          <cell r="BP313">
            <v>15.5</v>
          </cell>
          <cell r="BU313">
            <v>0.87900500000000004</v>
          </cell>
          <cell r="BZ313">
            <v>20.3</v>
          </cell>
          <cell r="CC313">
            <v>1.151213</v>
          </cell>
          <cell r="CH313">
            <v>22.3</v>
          </cell>
          <cell r="CM313">
            <v>0.63532699999999998</v>
          </cell>
          <cell r="CR313">
            <v>40.9</v>
          </cell>
          <cell r="CU313">
            <v>1.165241</v>
          </cell>
        </row>
      </sheetData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отопления по нормати"/>
      <sheetName val="Расчет одн общий"/>
      <sheetName val="дни"/>
      <sheetName val="МБУ &quot;ЦБС&quot; "/>
      <sheetName val="МБУ ГДК &quot;Металлург&quot;"/>
      <sheetName val="МБУ &quot;ЦКС&quot; Саткинского городског"/>
      <sheetName val="МАУ ДК &quot;Магнезит&quot;"/>
      <sheetName val="МКУ Город.управление ЖКХ"/>
      <sheetName val="МКУ Управление по благоустро"/>
      <sheetName val="Совет депутатов СГП"/>
      <sheetName val="КСП"/>
      <sheetName val="МАУ МФЦ"/>
      <sheetName val="Охрана окр.+Отдел сельхоз"/>
      <sheetName val="УЗИО"/>
      <sheetName val="САГУ"/>
      <sheetName val="УЖКХ"/>
      <sheetName val="Управление гражд.з"/>
      <sheetName val="Дом ветеранов"/>
      <sheetName val="Лист1"/>
      <sheetName val="МБУ ФСК г. Бакал"/>
      <sheetName val="МБУ &quot;Комплексн.спортшкола СМР&quot;"/>
      <sheetName val="МКУ &quot;УФКиС СМР&quot;"/>
      <sheetName val="МБУ Спортшкола им.ВИ.Гундарцева"/>
      <sheetName val="АУ  &quot;Дворец спорта &quot;Магнези"/>
      <sheetName val="Архивный отдел Админ"/>
      <sheetName val="Администрация с Архивом"/>
      <sheetName val="МКУ Управление культуры"/>
      <sheetName val="МБУ СКМ"/>
      <sheetName val="МБОУ ДО ДШИ Бердяуш "/>
      <sheetName val="МБОУ ДО ДШИ Бакал"/>
      <sheetName val="МБОУ ДО ДШИ Межевой"/>
      <sheetName val="МБОУ ДО ДШИ №1"/>
      <sheetName val="МБОУ ДО ДШИ №2"/>
      <sheetName val="ЦРТ"/>
      <sheetName val="свод по образо"/>
      <sheetName val="МКУ &quot;Управление образования"/>
      <sheetName val="МБУДО ДДТ "/>
      <sheetName val="МКОУ СОШ №66"/>
      <sheetName val="МКОУ СОШ с. Айлино"/>
      <sheetName val="МБОУ СОШ р.п.Межевой"/>
      <sheetName val="МКОУ СОШ п. Сулея"/>
      <sheetName val="МБОУ СОШ №4"/>
      <sheetName val="МБУ ЦППМСП"/>
      <sheetName val="МБУДО &quot;ЦДОД &quot;Радуга&quot;"/>
      <sheetName val="МБУДО ЦДТ"/>
      <sheetName val="Уралец"/>
      <sheetName val="Лаптева"/>
      <sheetName val="расчет угля по Лаптеву"/>
      <sheetName val="Межевой интернат"/>
      <sheetName val="МКСКОУ школа-интернат VIII вида"/>
      <sheetName val="МАОУ СОШ №5"/>
      <sheetName val="МКОУ СОШ №8"/>
      <sheetName val="МБОУ СОШ №9"/>
      <sheetName val="МКОУ СОШ №10"/>
      <sheetName val="МБОУ СОШ №11"/>
      <sheetName val="МАОУ СОШ №12"/>
      <sheetName val="МБОУ СОШ №13"/>
      <sheetName val="МОУ СОШ №14"/>
      <sheetName val="МКОУ сош №21 им. Г.М. Лаптева"/>
      <sheetName val="МКОУ ООШ №24"/>
      <sheetName val="МБОУ СОШ №40"/>
      <sheetName val="МКУ &quot;ЦБ ДО&quot;"/>
      <sheetName val="МКДОУ ДС №1"/>
      <sheetName val="МБДОУ  ЦРР - ДС №2"/>
      <sheetName val="МКДОУ  дс №3  "/>
      <sheetName val="МБДОУ дс №8"/>
      <sheetName val="МКДОУ дс №8 малый бердяуш"/>
      <sheetName val="МКДОУ  дс №10"/>
      <sheetName val="МКДОУ дс №11"/>
      <sheetName val="МКДОУ дс №15"/>
      <sheetName val="МКДОУ дс №16"/>
      <sheetName val="МКДОУ дс №17"/>
      <sheetName val="МКДОУ дс №18"/>
      <sheetName val="МКДОУ дс №20"/>
      <sheetName val="МКДОУ дс №21"/>
      <sheetName val="МКДОУ дс №22"/>
      <sheetName val="МКДОУ дс №24"/>
      <sheetName val="МАДОУ дс №26"/>
      <sheetName val="МКДОУ дс №27 "/>
      <sheetName val="МКДОУ дс №28"/>
      <sheetName val="МКДОУ ЦРР-дс №30"/>
      <sheetName val="МКДОУ дс №31"/>
      <sheetName val="МАДОУ ЦРР-дс №32"/>
      <sheetName val="МКДОУ  дс №33 "/>
      <sheetName val="МКДОУ дс №35"/>
      <sheetName val="МКДОУ дс №37 "/>
      <sheetName val="МКДОУ дс №38"/>
      <sheetName val="МКДОУ  дс №40"/>
      <sheetName val="МКДОУ ЦРР-дс №41"/>
      <sheetName val="МКДОУ  дс №42"/>
      <sheetName val="МКДОУ дс №44 "/>
      <sheetName val="МБДОУ дс 45 "/>
      <sheetName val="МБДОУ дс №46"/>
      <sheetName val="МАДОУ ЦРР дс №48"/>
      <sheetName val="МАДОУ дс 49"/>
      <sheetName val="МКДОУ дс №50"/>
      <sheetName val="МКДОУ дс №99"/>
      <sheetName val="Проектный офис"/>
      <sheetName val="2019-2021  (администрация по п)"/>
      <sheetName val="Тариф ээ для прогноза"/>
      <sheetName val="свод по нашим"/>
      <sheetName val="2020-2022 "/>
      <sheetName val="2020 район (для финансистов) "/>
      <sheetName val="2021 район (для финансистов) "/>
      <sheetName val="2022 район (для финансистов)"/>
      <sheetName val="2020 (для финан)  (сатка)"/>
      <sheetName val="2021 (для финанс)  (сатка) "/>
      <sheetName val="2022 (для финанс)  (сатка)"/>
      <sheetName val="2017 постановление сат (2"/>
      <sheetName val="2019-2021 постановление сатка"/>
      <sheetName val="приложение 2 к пост Сатка"/>
      <sheetName val="свод по поставщикам для Минстро"/>
      <sheetName val="2020-2022 постановление"/>
      <sheetName val="нов разбивка"/>
      <sheetName val="2021  (администрация) "/>
      <sheetName val="2020 (администрация)"/>
      <sheetName val="2019 (администрация)"/>
      <sheetName val="сравнение 2018-2021"/>
      <sheetName val="срав всех2019 с минстроем"/>
      <sheetName val="ээ в Минстрой"/>
      <sheetName val="хвс в Минстрой"/>
      <sheetName val="стоки в Минстрой"/>
      <sheetName val="улич.осв в Минстрой"/>
      <sheetName val=" дрова в Минстрой"/>
      <sheetName val="газ в Минстрой"/>
      <sheetName val="уголь в Минстрой"/>
      <sheetName val="отопление в Минстрой"/>
      <sheetName val="гвс для Минстроя"/>
      <sheetName val="2019 (по отраслям рай+пос)"/>
      <sheetName val="2019-кварталь. разбивка (район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>
        <row r="8">
          <cell r="B8" t="str">
            <v xml:space="preserve">Администрация Саткинского муниципального района </v>
          </cell>
        </row>
        <row r="11">
          <cell r="H11">
            <v>23</v>
          </cell>
          <cell r="P11">
            <v>0.42692284286507498</v>
          </cell>
          <cell r="X11">
            <v>93.699999999999989</v>
          </cell>
          <cell r="AF11">
            <v>3.4</v>
          </cell>
          <cell r="AX11">
            <v>56.6</v>
          </cell>
          <cell r="BH11">
            <v>20.2</v>
          </cell>
          <cell r="BP11">
            <v>110.5</v>
          </cell>
          <cell r="BZ11">
            <v>19.899999999999999</v>
          </cell>
          <cell r="CH11">
            <v>166</v>
          </cell>
        </row>
        <row r="42">
          <cell r="H42">
            <v>125</v>
          </cell>
          <cell r="X42">
            <v>460.9</v>
          </cell>
          <cell r="AF42">
            <v>119.3</v>
          </cell>
          <cell r="AX42">
            <v>1983</v>
          </cell>
          <cell r="BP42">
            <v>1716.1</v>
          </cell>
          <cell r="CH42">
            <v>3523</v>
          </cell>
        </row>
        <row r="49">
          <cell r="H49">
            <v>80</v>
          </cell>
          <cell r="X49">
            <v>536</v>
          </cell>
          <cell r="AF49">
            <v>101</v>
          </cell>
          <cell r="AX49">
            <v>1679.3</v>
          </cell>
          <cell r="BP49">
            <v>2580.3000000000002</v>
          </cell>
          <cell r="CH49">
            <v>4056.8</v>
          </cell>
        </row>
        <row r="94">
          <cell r="H94">
            <v>111.8</v>
          </cell>
          <cell r="X94">
            <v>517.4</v>
          </cell>
          <cell r="AF94">
            <v>106.1</v>
          </cell>
          <cell r="AX94">
            <v>1763.3</v>
          </cell>
          <cell r="BP94">
            <v>1796.5</v>
          </cell>
          <cell r="CH94">
            <v>3559.8</v>
          </cell>
        </row>
        <row r="112">
          <cell r="H112">
            <v>100</v>
          </cell>
          <cell r="X112">
            <v>482.8</v>
          </cell>
          <cell r="AF112">
            <v>79.900000000000006</v>
          </cell>
          <cell r="AX112">
            <v>1328</v>
          </cell>
          <cell r="BP112">
            <v>2538.1999999999998</v>
          </cell>
          <cell r="CH112">
            <v>3682.1</v>
          </cell>
        </row>
        <row r="143">
          <cell r="H143">
            <v>95</v>
          </cell>
          <cell r="X143">
            <v>586.6</v>
          </cell>
          <cell r="AF143">
            <v>63.2</v>
          </cell>
          <cell r="AX143">
            <v>1050.8</v>
          </cell>
          <cell r="BP143">
            <v>2605.6999999999998</v>
          </cell>
          <cell r="CH143">
            <v>3482.4</v>
          </cell>
        </row>
        <row r="148">
          <cell r="H148">
            <v>80</v>
          </cell>
          <cell r="X148">
            <v>566.20000000000005</v>
          </cell>
          <cell r="AF148">
            <v>143.4</v>
          </cell>
          <cell r="AX148">
            <v>2384.1</v>
          </cell>
          <cell r="BP148">
            <v>2265.8000000000002</v>
          </cell>
          <cell r="CH148">
            <v>4428.6000000000004</v>
          </cell>
        </row>
        <row r="151">
          <cell r="H151">
            <v>130</v>
          </cell>
          <cell r="X151">
            <v>543.9</v>
          </cell>
          <cell r="AF151">
            <v>132.80000000000001</v>
          </cell>
          <cell r="AX151">
            <v>2208.1999999999998</v>
          </cell>
          <cell r="BP151">
            <v>3067.9</v>
          </cell>
          <cell r="CH151">
            <v>5024.8999999999996</v>
          </cell>
        </row>
        <row r="154">
          <cell r="H154">
            <v>150</v>
          </cell>
          <cell r="X154">
            <v>564.70000000000005</v>
          </cell>
          <cell r="AF154">
            <v>80.599999999999994</v>
          </cell>
          <cell r="AX154">
            <v>1340</v>
          </cell>
          <cell r="BP154">
            <v>2027.8</v>
          </cell>
          <cell r="CH154">
            <v>3207.4</v>
          </cell>
        </row>
        <row r="167">
          <cell r="H167">
            <v>124.5</v>
          </cell>
          <cell r="P167">
            <v>0</v>
          </cell>
          <cell r="X167">
            <v>836.1</v>
          </cell>
          <cell r="AF167">
            <v>87.2</v>
          </cell>
          <cell r="AX167">
            <v>1449.1</v>
          </cell>
          <cell r="BH167">
            <v>0</v>
          </cell>
          <cell r="BP167">
            <v>2793</v>
          </cell>
          <cell r="BZ167">
            <v>0</v>
          </cell>
          <cell r="CH167">
            <v>4040.1</v>
          </cell>
        </row>
        <row r="170">
          <cell r="H170">
            <v>140</v>
          </cell>
          <cell r="X170">
            <v>727.3</v>
          </cell>
          <cell r="AF170">
            <v>107.9</v>
          </cell>
          <cell r="AX170">
            <v>1793.9</v>
          </cell>
          <cell r="BP170">
            <v>1021.9</v>
          </cell>
          <cell r="CH170">
            <v>2681.7</v>
          </cell>
        </row>
        <row r="178">
          <cell r="H178">
            <v>85</v>
          </cell>
          <cell r="X178">
            <v>1083.5</v>
          </cell>
          <cell r="AF178">
            <v>80.900000000000006</v>
          </cell>
          <cell r="AX178">
            <v>1345.2</v>
          </cell>
          <cell r="BP178">
            <v>972.8</v>
          </cell>
          <cell r="CH178">
            <v>2207.6</v>
          </cell>
        </row>
        <row r="186">
          <cell r="H186">
            <v>95</v>
          </cell>
          <cell r="X186">
            <v>1084.5999999999999</v>
          </cell>
          <cell r="AF186">
            <v>141.1</v>
          </cell>
          <cell r="AX186">
            <v>2346.1</v>
          </cell>
          <cell r="BP186">
            <v>1812.3</v>
          </cell>
          <cell r="CH186">
            <v>4158.3999999999996</v>
          </cell>
        </row>
        <row r="189">
          <cell r="H189">
            <v>117</v>
          </cell>
          <cell r="X189">
            <v>646</v>
          </cell>
          <cell r="AF189">
            <v>84.3</v>
          </cell>
          <cell r="AX189">
            <v>1401.5</v>
          </cell>
          <cell r="BP189">
            <v>1156.7</v>
          </cell>
          <cell r="CH189">
            <v>2436.4</v>
          </cell>
        </row>
        <row r="194">
          <cell r="H194">
            <v>395</v>
          </cell>
          <cell r="X194">
            <v>1471.9</v>
          </cell>
          <cell r="AF194">
            <v>74.599999999999994</v>
          </cell>
          <cell r="AX194">
            <v>1240.5999999999999</v>
          </cell>
          <cell r="BP194">
            <v>1824.8999999999999</v>
          </cell>
          <cell r="CH194">
            <v>2725.5</v>
          </cell>
        </row>
        <row r="199">
          <cell r="H199">
            <v>89.6</v>
          </cell>
          <cell r="X199">
            <v>633.1</v>
          </cell>
          <cell r="AF199">
            <v>21.5</v>
          </cell>
          <cell r="AX199">
            <v>360</v>
          </cell>
          <cell r="BP199">
            <v>1709.8</v>
          </cell>
          <cell r="CH199">
            <v>2069.8000000000002</v>
          </cell>
        </row>
        <row r="212">
          <cell r="H212">
            <v>135</v>
          </cell>
          <cell r="X212">
            <v>1100.8</v>
          </cell>
          <cell r="AF212">
            <v>99.9</v>
          </cell>
          <cell r="AX212">
            <v>1660.9</v>
          </cell>
          <cell r="BP212">
            <v>1720.3</v>
          </cell>
          <cell r="CH212">
            <v>3220.2</v>
          </cell>
        </row>
        <row r="215">
          <cell r="H215">
            <v>69</v>
          </cell>
          <cell r="X215">
            <v>549.1</v>
          </cell>
          <cell r="AF215">
            <v>0</v>
          </cell>
          <cell r="AX215">
            <v>0</v>
          </cell>
          <cell r="BP215">
            <v>946.3</v>
          </cell>
          <cell r="CH215">
            <v>946.3</v>
          </cell>
        </row>
        <row r="219">
          <cell r="H219">
            <v>46</v>
          </cell>
          <cell r="X219">
            <v>736.7</v>
          </cell>
          <cell r="AF219">
            <v>17.899999999999999</v>
          </cell>
          <cell r="AX219">
            <v>352.5</v>
          </cell>
          <cell r="BP219">
            <v>504.9</v>
          </cell>
          <cell r="CH219">
            <v>852.9</v>
          </cell>
        </row>
        <row r="237">
          <cell r="H237">
            <v>7.8800000000000008</v>
          </cell>
          <cell r="X237">
            <v>172.3</v>
          </cell>
          <cell r="AF237">
            <v>8.3000000000000007</v>
          </cell>
          <cell r="AX237">
            <v>137.4</v>
          </cell>
          <cell r="BP237">
            <v>228.6</v>
          </cell>
          <cell r="CH237">
            <v>348.6</v>
          </cell>
        </row>
        <row r="242">
          <cell r="H242">
            <v>33.299999999999997</v>
          </cell>
          <cell r="P242">
            <v>0</v>
          </cell>
          <cell r="X242">
            <v>282.3</v>
          </cell>
          <cell r="AF242">
            <v>4.8</v>
          </cell>
          <cell r="AX242">
            <v>79.900000000000006</v>
          </cell>
          <cell r="BH242">
            <v>0</v>
          </cell>
          <cell r="BP242">
            <v>261</v>
          </cell>
          <cell r="BZ242">
            <v>0</v>
          </cell>
          <cell r="CH242">
            <v>340.9</v>
          </cell>
        </row>
        <row r="245">
          <cell r="H245">
            <v>6.5</v>
          </cell>
          <cell r="X245">
            <v>79.2</v>
          </cell>
          <cell r="AF245">
            <v>2.4</v>
          </cell>
          <cell r="AX245">
            <v>39.6</v>
          </cell>
          <cell r="BP245">
            <v>45.8</v>
          </cell>
          <cell r="CH245">
            <v>81.3</v>
          </cell>
        </row>
        <row r="248">
          <cell r="H248">
            <v>207.9</v>
          </cell>
          <cell r="X248">
            <v>0</v>
          </cell>
          <cell r="AF248">
            <v>0</v>
          </cell>
          <cell r="AX248">
            <v>0</v>
          </cell>
          <cell r="BP248">
            <v>0</v>
          </cell>
          <cell r="CH248">
            <v>0</v>
          </cell>
          <cell r="DH248">
            <v>132.9</v>
          </cell>
        </row>
        <row r="251">
          <cell r="H251">
            <v>186</v>
          </cell>
          <cell r="X251">
            <v>0</v>
          </cell>
          <cell r="AF251">
            <v>0</v>
          </cell>
          <cell r="AX251">
            <v>0</v>
          </cell>
          <cell r="BP251">
            <v>2030</v>
          </cell>
          <cell r="CH251">
            <v>2030</v>
          </cell>
        </row>
        <row r="254">
          <cell r="H254">
            <v>5.1899999999999995</v>
          </cell>
          <cell r="X254">
            <v>23.2</v>
          </cell>
          <cell r="AF254">
            <v>1.44</v>
          </cell>
          <cell r="AX254">
            <v>23.9</v>
          </cell>
          <cell r="BP254">
            <v>46.4</v>
          </cell>
          <cell r="CH254">
            <v>67</v>
          </cell>
        </row>
        <row r="261">
          <cell r="H261">
            <v>179.25</v>
          </cell>
          <cell r="P261">
            <v>0.48795753740757253</v>
          </cell>
          <cell r="X261">
            <v>543.94000000000005</v>
          </cell>
          <cell r="AF261">
            <v>78</v>
          </cell>
          <cell r="AX261">
            <v>1296.2</v>
          </cell>
          <cell r="BH261">
            <v>14.7</v>
          </cell>
          <cell r="BP261">
            <v>882.94</v>
          </cell>
          <cell r="BZ261">
            <v>14.6</v>
          </cell>
          <cell r="CH261">
            <v>2076.3200000000002</v>
          </cell>
          <cell r="CZ261">
            <v>207.5</v>
          </cell>
        </row>
        <row r="268">
          <cell r="H268">
            <v>3.91</v>
          </cell>
          <cell r="P268">
            <v>0.42</v>
          </cell>
          <cell r="X268">
            <v>91.2</v>
          </cell>
          <cell r="AF268">
            <v>1.7</v>
          </cell>
          <cell r="AX268">
            <v>27.5</v>
          </cell>
          <cell r="BH268">
            <v>47</v>
          </cell>
          <cell r="BP268">
            <v>53.5</v>
          </cell>
          <cell r="BZ268">
            <v>46.4</v>
          </cell>
          <cell r="CH268">
            <v>81</v>
          </cell>
        </row>
        <row r="273">
          <cell r="H273">
            <v>24.909999999999997</v>
          </cell>
          <cell r="X273">
            <v>625.10000000000014</v>
          </cell>
          <cell r="AF273">
            <v>20</v>
          </cell>
          <cell r="AX273">
            <v>330.9</v>
          </cell>
          <cell r="BP273">
            <v>1588.7</v>
          </cell>
          <cell r="CH273">
            <v>1832.8999999999999</v>
          </cell>
        </row>
        <row r="276">
          <cell r="H276">
            <v>74.41</v>
          </cell>
          <cell r="X276">
            <v>0</v>
          </cell>
          <cell r="AF276">
            <v>0</v>
          </cell>
          <cell r="AX276">
            <v>0</v>
          </cell>
          <cell r="BP276">
            <v>3421.85</v>
          </cell>
          <cell r="CH276">
            <v>4573.2</v>
          </cell>
          <cell r="CZ276">
            <v>60.1</v>
          </cell>
        </row>
        <row r="283">
          <cell r="H283">
            <v>8.15</v>
          </cell>
          <cell r="X283">
            <v>203.9</v>
          </cell>
          <cell r="AF283">
            <v>1</v>
          </cell>
          <cell r="AX283">
            <v>15</v>
          </cell>
          <cell r="BP283">
            <v>90.2</v>
          </cell>
          <cell r="CH283">
            <v>105.2</v>
          </cell>
        </row>
        <row r="287">
          <cell r="H287">
            <v>10</v>
          </cell>
          <cell r="X287">
            <v>70.900000000000006</v>
          </cell>
          <cell r="AF287">
            <v>0</v>
          </cell>
          <cell r="AX287">
            <v>0</v>
          </cell>
          <cell r="BP287">
            <v>130</v>
          </cell>
          <cell r="CH287">
            <v>0</v>
          </cell>
        </row>
        <row r="291">
          <cell r="H291">
            <v>12.2</v>
          </cell>
          <cell r="P291">
            <v>0</v>
          </cell>
          <cell r="X291">
            <v>166.4</v>
          </cell>
          <cell r="AF291">
            <v>1.7</v>
          </cell>
          <cell r="AX291">
            <v>28.3</v>
          </cell>
          <cell r="BH291">
            <v>0</v>
          </cell>
          <cell r="BP291">
            <v>54.9</v>
          </cell>
          <cell r="BZ291">
            <v>0</v>
          </cell>
          <cell r="CH291">
            <v>83.2</v>
          </cell>
        </row>
        <row r="296">
          <cell r="H296">
            <v>6.79</v>
          </cell>
          <cell r="P296">
            <v>0.2</v>
          </cell>
          <cell r="X296">
            <v>152.80000000000001</v>
          </cell>
          <cell r="AF296">
            <v>2.6</v>
          </cell>
          <cell r="AX296">
            <v>42.8</v>
          </cell>
          <cell r="BH296">
            <v>34.700000000000003</v>
          </cell>
          <cell r="BP296">
            <v>107.3</v>
          </cell>
          <cell r="BZ296">
            <v>34.200000000000003</v>
          </cell>
          <cell r="CH296">
            <v>150.1</v>
          </cell>
        </row>
        <row r="300">
          <cell r="H300">
            <v>15.5</v>
          </cell>
          <cell r="X300">
            <v>328.5</v>
          </cell>
          <cell r="AF300">
            <v>4.5999999999999996</v>
          </cell>
          <cell r="AX300">
            <v>78.2</v>
          </cell>
          <cell r="BP300">
            <v>126.5</v>
          </cell>
          <cell r="CH300">
            <v>195</v>
          </cell>
        </row>
        <row r="303">
          <cell r="H303">
            <v>10</v>
          </cell>
          <cell r="P303">
            <v>0.38</v>
          </cell>
          <cell r="X303">
            <v>138.6</v>
          </cell>
          <cell r="AF303">
            <v>6.09</v>
          </cell>
          <cell r="AX303">
            <v>101.89999999999999</v>
          </cell>
          <cell r="BH303">
            <v>17.399999999999999</v>
          </cell>
          <cell r="BP303">
            <v>217.1</v>
          </cell>
          <cell r="BZ303">
            <v>17.200000000000003</v>
          </cell>
          <cell r="CH303">
            <v>312.10000000000002</v>
          </cell>
        </row>
        <row r="307">
          <cell r="H307">
            <v>6.94</v>
          </cell>
          <cell r="P307">
            <v>0.83</v>
          </cell>
          <cell r="X307">
            <v>47.2</v>
          </cell>
          <cell r="AF307">
            <v>0.6</v>
          </cell>
          <cell r="AX307">
            <v>10.6</v>
          </cell>
          <cell r="BH307">
            <v>16.100000000000001</v>
          </cell>
          <cell r="BP307">
            <v>20.6</v>
          </cell>
          <cell r="BZ307">
            <v>15.8</v>
          </cell>
          <cell r="CH307">
            <v>31.2</v>
          </cell>
        </row>
        <row r="310">
          <cell r="H310">
            <v>7.4</v>
          </cell>
          <cell r="P310">
            <v>0.41271810506414586</v>
          </cell>
          <cell r="X310">
            <v>23.447296206618244</v>
          </cell>
          <cell r="AF310">
            <v>2.1</v>
          </cell>
          <cell r="AP310">
            <v>0.5</v>
          </cell>
          <cell r="AX310">
            <v>34.5</v>
          </cell>
          <cell r="BH310">
            <v>7.9</v>
          </cell>
          <cell r="BP310">
            <v>64</v>
          </cell>
          <cell r="BZ310">
            <v>7.9</v>
          </cell>
          <cell r="CH310">
            <v>98.5</v>
          </cell>
        </row>
      </sheetData>
      <sheetData sheetId="102" refreshError="1">
        <row r="7">
          <cell r="B7" t="str">
            <v xml:space="preserve">Администрация Саткинского муниципального района </v>
          </cell>
        </row>
        <row r="8">
          <cell r="B8" t="str">
            <v>МАУ "МФЦ"</v>
          </cell>
          <cell r="O8">
            <v>1.21</v>
          </cell>
          <cell r="AG8">
            <v>40.1</v>
          </cell>
        </row>
        <row r="17">
          <cell r="B17" t="str">
            <v>МБДОУ "ЦРР - Д/С №2"</v>
          </cell>
          <cell r="O17">
            <v>0</v>
          </cell>
          <cell r="AG17">
            <v>0</v>
          </cell>
        </row>
        <row r="19">
          <cell r="B19" t="str">
            <v>МБДОУ "Д/С №8"</v>
          </cell>
          <cell r="O19">
            <v>0</v>
          </cell>
          <cell r="AG19">
            <v>0</v>
          </cell>
        </row>
        <row r="30">
          <cell r="B30" t="str">
            <v>МАДОУ "Д/С №26"</v>
          </cell>
          <cell r="O30">
            <v>0</v>
          </cell>
          <cell r="AG30">
            <v>0</v>
          </cell>
        </row>
        <row r="35">
          <cell r="B35" t="str">
            <v>МАДОУ "ЦРР-Д/С №32"</v>
          </cell>
          <cell r="O35">
            <v>0</v>
          </cell>
          <cell r="AG35">
            <v>0</v>
          </cell>
        </row>
        <row r="44">
          <cell r="B44" t="str">
            <v>МБДОУ "Д/С №45"</v>
          </cell>
          <cell r="O44">
            <v>0</v>
          </cell>
          <cell r="AG44">
            <v>0</v>
          </cell>
        </row>
        <row r="45">
          <cell r="B45" t="str">
            <v>МБДОУ "Д/С №46"</v>
          </cell>
          <cell r="O45">
            <v>0</v>
          </cell>
          <cell r="AG45">
            <v>0</v>
          </cell>
        </row>
        <row r="46">
          <cell r="B46" t="str">
            <v>МАДОУ "ЦРР Д/С №48"</v>
          </cell>
          <cell r="O46">
            <v>0</v>
          </cell>
          <cell r="AG46">
            <v>0</v>
          </cell>
        </row>
        <row r="47">
          <cell r="B47" t="str">
            <v>МАДОУ "Д/С №49"</v>
          </cell>
          <cell r="O47">
            <v>0</v>
          </cell>
          <cell r="AG47">
            <v>0</v>
          </cell>
        </row>
        <row r="50">
          <cell r="B50" t="str">
            <v>МАОУ "СОШ №4 им. В.Г. Некрасова"</v>
          </cell>
          <cell r="O50">
            <v>0</v>
          </cell>
          <cell r="AG50">
            <v>0</v>
          </cell>
        </row>
        <row r="51">
          <cell r="B51" t="str">
            <v>МАОУ "СОШ №5"</v>
          </cell>
          <cell r="O51">
            <v>0</v>
          </cell>
          <cell r="AG51">
            <v>0</v>
          </cell>
        </row>
        <row r="53">
          <cell r="O53">
            <v>0</v>
          </cell>
          <cell r="AG53">
            <v>0</v>
          </cell>
        </row>
        <row r="55">
          <cell r="B55" t="str">
            <v>МБОУ "СОШ №11"</v>
          </cell>
          <cell r="O55">
            <v>0</v>
          </cell>
          <cell r="AG55">
            <v>0</v>
          </cell>
        </row>
        <row r="56">
          <cell r="B56" t="str">
            <v>МАОУ "СОШ №12"</v>
          </cell>
          <cell r="O56">
            <v>0</v>
          </cell>
          <cell r="AG56">
            <v>0</v>
          </cell>
        </row>
        <row r="57">
          <cell r="B57" t="str">
            <v>МАОУ "СОШ №13"</v>
          </cell>
          <cell r="O57">
            <v>0</v>
          </cell>
          <cell r="AG57">
            <v>0</v>
          </cell>
        </row>
        <row r="58">
          <cell r="B58" t="str">
            <v>МОУ "СОШ №14"</v>
          </cell>
          <cell r="O58">
            <v>0</v>
          </cell>
          <cell r="AG58">
            <v>0</v>
          </cell>
        </row>
        <row r="61">
          <cell r="B61" t="str">
            <v>МБОУ "СОШ №40"</v>
          </cell>
          <cell r="O61">
            <v>0</v>
          </cell>
          <cell r="AG61">
            <v>0</v>
          </cell>
        </row>
        <row r="62">
          <cell r="B62" t="str">
            <v>МАОУ "СОШ №66 р.п. Бердяуш"</v>
          </cell>
          <cell r="O62">
            <v>0</v>
          </cell>
          <cell r="AG62">
            <v>0</v>
          </cell>
        </row>
        <row r="63">
          <cell r="B63" t="str">
            <v>МБОУ "СОШ р.п. Межевой"</v>
          </cell>
          <cell r="O63">
            <v>0</v>
          </cell>
          <cell r="AG63">
            <v>0</v>
          </cell>
        </row>
        <row r="68">
          <cell r="B68" t="str">
            <v>МБУДО "ДДТ"</v>
          </cell>
          <cell r="O68">
            <v>0</v>
          </cell>
          <cell r="AG68">
            <v>0</v>
          </cell>
        </row>
        <row r="69">
          <cell r="B69" t="str">
            <v>МБУДО "ЦДОД "Радуга"</v>
          </cell>
          <cell r="O69">
            <v>0</v>
          </cell>
          <cell r="AG69">
            <v>0</v>
          </cell>
        </row>
        <row r="70">
          <cell r="B70" t="str">
            <v>МБУДО "ЦДТ"</v>
          </cell>
          <cell r="O70">
            <v>0</v>
          </cell>
          <cell r="AG70">
            <v>0</v>
          </cell>
        </row>
        <row r="71">
          <cell r="B71" t="str">
            <v>МАУ "ДОЛ им. Г.М. Лаптева"</v>
          </cell>
          <cell r="O71">
            <v>0</v>
          </cell>
          <cell r="AG71">
            <v>0</v>
          </cell>
        </row>
        <row r="72">
          <cell r="B72" t="str">
            <v>МАУ ДОЛ "Уралец"</v>
          </cell>
          <cell r="O72">
            <v>0</v>
          </cell>
          <cell r="AG72">
            <v>0</v>
          </cell>
        </row>
        <row r="73">
          <cell r="B73" t="str">
            <v>МБУ ЦППМСП</v>
          </cell>
          <cell r="O73">
            <v>0</v>
          </cell>
          <cell r="AG73">
            <v>0</v>
          </cell>
        </row>
        <row r="75">
          <cell r="B75" t="str">
            <v>МБУ "Спортивная школа им. В.И. Гундарцева"</v>
          </cell>
          <cell r="O75">
            <v>1.02</v>
          </cell>
          <cell r="AG75">
            <v>29.3</v>
          </cell>
        </row>
        <row r="76">
          <cell r="B76" t="str">
            <v>МБУ "ФСК г. Бакала"</v>
          </cell>
          <cell r="O76">
            <v>2.83</v>
          </cell>
          <cell r="AG76">
            <v>93.4</v>
          </cell>
        </row>
        <row r="77">
          <cell r="F77">
            <v>0.72</v>
          </cell>
          <cell r="O77">
            <v>1.5359594452290355</v>
          </cell>
          <cell r="U77">
            <v>24.700000000000003</v>
          </cell>
          <cell r="AA77">
            <v>24.3</v>
          </cell>
          <cell r="AG77">
            <v>49</v>
          </cell>
        </row>
        <row r="78">
          <cell r="B78" t="str">
            <v>МАУ "Дворец спорта "Магнезит"</v>
          </cell>
          <cell r="O78">
            <v>0</v>
          </cell>
          <cell r="AG78">
            <v>0</v>
          </cell>
        </row>
        <row r="80">
          <cell r="B80" t="str">
            <v>Муниципальное бюджетное учреждение "Саткинский краеведческий музей" Саткинского муниципального района»</v>
          </cell>
          <cell r="O80">
            <v>0</v>
          </cell>
          <cell r="AG80">
            <v>0</v>
          </cell>
        </row>
        <row r="81">
          <cell r="B81" t="str">
            <v>МБОУ ДО "ДШИ" р.п. Бердяуш</v>
          </cell>
          <cell r="O81">
            <v>0</v>
          </cell>
          <cell r="AG81">
            <v>0</v>
          </cell>
        </row>
        <row r="82">
          <cell r="B82" t="str">
            <v>МБОУ ДО "ДШИ" г.Бакала</v>
          </cell>
          <cell r="O82">
            <v>0</v>
          </cell>
          <cell r="AG82">
            <v>0</v>
          </cell>
        </row>
        <row r="83">
          <cell r="B83" t="str">
            <v xml:space="preserve">МБОУ ДО ДШИ р.п. Межевой </v>
          </cell>
          <cell r="O83">
            <v>2.1</v>
          </cell>
          <cell r="AG83">
            <v>68.900000000000006</v>
          </cell>
        </row>
        <row r="84">
          <cell r="B84" t="str">
            <v>МБОУ ДО "ДШИ №1 им. Ю.А. Розума"</v>
          </cell>
          <cell r="O84">
            <v>0</v>
          </cell>
          <cell r="AG84">
            <v>0</v>
          </cell>
        </row>
        <row r="85">
          <cell r="B85" t="str">
            <v>МБОУ ДО "ДШИ №2 им. Г.А. Шкала"</v>
          </cell>
          <cell r="O85">
            <v>1.04</v>
          </cell>
          <cell r="AG85">
            <v>34.599999999999994</v>
          </cell>
        </row>
        <row r="86">
          <cell r="B86" t="str">
            <v>МБУ "Центр туризма и гостеприимства"</v>
          </cell>
          <cell r="O86">
            <v>1</v>
          </cell>
          <cell r="AG86">
            <v>31.9</v>
          </cell>
        </row>
        <row r="87">
          <cell r="B87" t="str">
            <v>МАУ "ЦИРиП - Проектный офис"</v>
          </cell>
          <cell r="AG87">
            <v>15.9</v>
          </cell>
        </row>
      </sheetData>
      <sheetData sheetId="103" refreshError="1">
        <row r="7">
          <cell r="O7">
            <v>1.6</v>
          </cell>
        </row>
        <row r="8">
          <cell r="O8">
            <v>1.21</v>
          </cell>
          <cell r="AG8">
            <v>40.1</v>
          </cell>
        </row>
        <row r="17">
          <cell r="O17">
            <v>0</v>
          </cell>
          <cell r="AG17">
            <v>0</v>
          </cell>
        </row>
        <row r="19">
          <cell r="O19">
            <v>0</v>
          </cell>
          <cell r="AG19">
            <v>0</v>
          </cell>
        </row>
        <row r="30">
          <cell r="O30">
            <v>0</v>
          </cell>
          <cell r="AG30">
            <v>0</v>
          </cell>
        </row>
        <row r="35">
          <cell r="O35">
            <v>0</v>
          </cell>
          <cell r="AG35">
            <v>0</v>
          </cell>
        </row>
        <row r="44">
          <cell r="O44">
            <v>0</v>
          </cell>
          <cell r="AG44">
            <v>0</v>
          </cell>
        </row>
        <row r="45">
          <cell r="O45">
            <v>0</v>
          </cell>
          <cell r="AG45">
            <v>0</v>
          </cell>
        </row>
        <row r="46">
          <cell r="O46">
            <v>0</v>
          </cell>
          <cell r="AG46">
            <v>0</v>
          </cell>
        </row>
        <row r="47">
          <cell r="O47">
            <v>0</v>
          </cell>
          <cell r="AG47">
            <v>0</v>
          </cell>
        </row>
        <row r="50">
          <cell r="O50">
            <v>0</v>
          </cell>
          <cell r="AG50">
            <v>0</v>
          </cell>
        </row>
        <row r="51">
          <cell r="O51">
            <v>0</v>
          </cell>
          <cell r="AG51">
            <v>0</v>
          </cell>
        </row>
        <row r="53">
          <cell r="O53">
            <v>0</v>
          </cell>
          <cell r="AG53">
            <v>0</v>
          </cell>
        </row>
        <row r="55">
          <cell r="O55">
            <v>0</v>
          </cell>
          <cell r="AG55">
            <v>0</v>
          </cell>
        </row>
        <row r="56">
          <cell r="O56">
            <v>0</v>
          </cell>
          <cell r="AG56">
            <v>0</v>
          </cell>
        </row>
        <row r="57">
          <cell r="O57">
            <v>0</v>
          </cell>
          <cell r="AG57">
            <v>0</v>
          </cell>
        </row>
        <row r="58">
          <cell r="O58">
            <v>0</v>
          </cell>
          <cell r="AG58">
            <v>0</v>
          </cell>
        </row>
        <row r="61">
          <cell r="O61">
            <v>0</v>
          </cell>
          <cell r="AG61">
            <v>0</v>
          </cell>
        </row>
        <row r="62">
          <cell r="O62">
            <v>0</v>
          </cell>
          <cell r="AG62">
            <v>0</v>
          </cell>
        </row>
        <row r="63">
          <cell r="O63">
            <v>0</v>
          </cell>
          <cell r="AG63">
            <v>0</v>
          </cell>
        </row>
        <row r="68">
          <cell r="O68">
            <v>0</v>
          </cell>
          <cell r="AG68">
            <v>0</v>
          </cell>
        </row>
        <row r="69">
          <cell r="O69">
            <v>0</v>
          </cell>
          <cell r="AG69">
            <v>0</v>
          </cell>
        </row>
        <row r="70">
          <cell r="O70">
            <v>0</v>
          </cell>
          <cell r="AG70">
            <v>0</v>
          </cell>
        </row>
        <row r="71">
          <cell r="O71">
            <v>0</v>
          </cell>
          <cell r="AG71">
            <v>0</v>
          </cell>
        </row>
        <row r="72">
          <cell r="O72">
            <v>0</v>
          </cell>
          <cell r="AG72">
            <v>0</v>
          </cell>
        </row>
        <row r="73">
          <cell r="O73">
            <v>0</v>
          </cell>
          <cell r="AG73">
            <v>0</v>
          </cell>
        </row>
        <row r="75">
          <cell r="O75">
            <v>1.02</v>
          </cell>
          <cell r="AG75">
            <v>29.3</v>
          </cell>
        </row>
        <row r="76">
          <cell r="O76">
            <v>2.83</v>
          </cell>
          <cell r="AG76">
            <v>93.4</v>
          </cell>
        </row>
        <row r="77">
          <cell r="F77">
            <v>0.72</v>
          </cell>
          <cell r="O77">
            <v>1.5359594452290355</v>
          </cell>
          <cell r="U77">
            <v>24.700000000000003</v>
          </cell>
          <cell r="AA77">
            <v>24.3</v>
          </cell>
          <cell r="AG77">
            <v>49</v>
          </cell>
        </row>
        <row r="78">
          <cell r="O78">
            <v>0</v>
          </cell>
          <cell r="AG78">
            <v>0</v>
          </cell>
        </row>
        <row r="80">
          <cell r="O80">
            <v>0</v>
          </cell>
          <cell r="AG80">
            <v>0</v>
          </cell>
        </row>
        <row r="81">
          <cell r="O81">
            <v>0</v>
          </cell>
          <cell r="AG81">
            <v>0</v>
          </cell>
        </row>
        <row r="82">
          <cell r="O82">
            <v>0</v>
          </cell>
          <cell r="AG82">
            <v>0</v>
          </cell>
        </row>
        <row r="83">
          <cell r="O83">
            <v>2.1</v>
          </cell>
          <cell r="AG83">
            <v>68.900000000000006</v>
          </cell>
        </row>
        <row r="84">
          <cell r="O84">
            <v>0</v>
          </cell>
          <cell r="AG84">
            <v>0</v>
          </cell>
        </row>
        <row r="85">
          <cell r="O85">
            <v>1.04</v>
          </cell>
          <cell r="AG85">
            <v>34.599999999999994</v>
          </cell>
        </row>
        <row r="86">
          <cell r="O86">
            <v>1</v>
          </cell>
          <cell r="AG86">
            <v>31.9</v>
          </cell>
        </row>
        <row r="87">
          <cell r="AG87">
            <v>15.9</v>
          </cell>
        </row>
      </sheetData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V49"/>
  <sheetViews>
    <sheetView tabSelected="1" view="pageBreakPreview" zoomScale="70" zoomScaleNormal="80" zoomScaleSheetLayoutView="70" workbookViewId="0">
      <pane xSplit="2" ySplit="6" topLeftCell="N7" activePane="bottomRight" state="frozen"/>
      <selection pane="topRight" activeCell="C1" sqref="C1"/>
      <selection pane="bottomLeft" activeCell="A7" sqref="A7"/>
      <selection pane="bottomRight" activeCell="AA1" sqref="AA1"/>
    </sheetView>
  </sheetViews>
  <sheetFormatPr defaultRowHeight="21" x14ac:dyDescent="0.35"/>
  <cols>
    <col min="1" max="1" width="6.5703125" style="1" customWidth="1"/>
    <col min="2" max="2" width="47.140625" style="2" customWidth="1"/>
    <col min="3" max="3" width="13.7109375" style="2" customWidth="1"/>
    <col min="4" max="4" width="14.28515625" style="3" hidden="1" customWidth="1"/>
    <col min="5" max="5" width="11.28515625" style="2" customWidth="1"/>
    <col min="6" max="6" width="14.28515625" style="2" customWidth="1"/>
    <col min="7" max="7" width="13.140625" style="3" hidden="1" customWidth="1"/>
    <col min="8" max="8" width="11.7109375" style="2" customWidth="1"/>
    <col min="9" max="9" width="11.85546875" style="2" customWidth="1"/>
    <col min="10" max="10" width="14.28515625" style="3" hidden="1" customWidth="1"/>
    <col min="11" max="11" width="11.5703125" style="2" customWidth="1"/>
    <col min="12" max="12" width="9.85546875" style="2" customWidth="1"/>
    <col min="13" max="13" width="14.28515625" style="3" hidden="1" customWidth="1"/>
    <col min="14" max="14" width="13.42578125" style="2" customWidth="1"/>
    <col min="15" max="15" width="11.42578125" style="2" customWidth="1"/>
    <col min="16" max="16" width="14.28515625" style="3" hidden="1" customWidth="1"/>
    <col min="17" max="17" width="12.42578125" style="2" customWidth="1"/>
    <col min="18" max="18" width="11" style="2" customWidth="1"/>
    <col min="19" max="19" width="14.85546875" style="3" hidden="1" customWidth="1"/>
    <col min="20" max="20" width="11" style="2" customWidth="1"/>
    <col min="21" max="21" width="10.140625" style="2" customWidth="1"/>
    <col min="22" max="22" width="14.85546875" style="3" hidden="1" customWidth="1"/>
    <col min="23" max="23" width="11.140625" style="2" customWidth="1"/>
    <col min="24" max="24" width="10.5703125" style="2" customWidth="1"/>
    <col min="25" max="25" width="13.28515625" style="3" hidden="1" customWidth="1"/>
    <col min="26" max="26" width="11" style="2" customWidth="1"/>
    <col min="27" max="27" width="10.42578125" style="2" customWidth="1"/>
    <col min="28" max="28" width="11.5703125" style="3" hidden="1" customWidth="1"/>
    <col min="29" max="29" width="11.7109375" style="2" customWidth="1"/>
    <col min="30" max="30" width="11.28515625" style="2" customWidth="1"/>
    <col min="31" max="31" width="13" style="4" hidden="1" customWidth="1"/>
    <col min="32" max="32" width="12.5703125" style="5" customWidth="1"/>
    <col min="33" max="33" width="10.5703125" style="2" customWidth="1"/>
    <col min="34" max="34" width="13" style="4" hidden="1" customWidth="1"/>
    <col min="35" max="35" width="12.5703125" style="5" customWidth="1"/>
    <col min="36" max="36" width="15" style="5" customWidth="1"/>
    <col min="37" max="37" width="13.7109375" style="4" hidden="1" customWidth="1"/>
    <col min="38" max="38" width="12.28515625" style="5" customWidth="1"/>
    <col min="39" max="39" width="8.85546875" style="5" customWidth="1"/>
    <col min="40" max="40" width="11.140625" style="4" hidden="1" customWidth="1"/>
    <col min="41" max="41" width="11.140625" style="5" customWidth="1"/>
    <col min="42" max="42" width="9.28515625" style="5" customWidth="1"/>
    <col min="43" max="43" width="11.140625" style="4" hidden="1" customWidth="1"/>
    <col min="44" max="44" width="11.140625" style="5" customWidth="1"/>
    <col min="45" max="45" width="16.5703125" style="24" hidden="1" customWidth="1"/>
    <col min="46" max="46" width="16.28515625" style="43" customWidth="1"/>
    <col min="47" max="47" width="10.42578125" style="25" customWidth="1"/>
  </cols>
  <sheetData>
    <row r="1" spans="1:48" ht="177" customHeight="1" x14ac:dyDescent="0.25">
      <c r="AE1" s="4" t="s">
        <v>31</v>
      </c>
      <c r="AJ1" s="47" t="s">
        <v>33</v>
      </c>
      <c r="AK1" s="47"/>
      <c r="AL1" s="47"/>
      <c r="AM1" s="47"/>
      <c r="AN1" s="47"/>
      <c r="AO1" s="47"/>
      <c r="AP1" s="47"/>
      <c r="AQ1" s="47"/>
      <c r="AR1" s="47"/>
      <c r="AS1" s="47"/>
      <c r="AT1" s="47"/>
    </row>
    <row r="2" spans="1:48" ht="54.75" customHeight="1" x14ac:dyDescent="0.25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4" spans="1:48" ht="26.25" customHeight="1" x14ac:dyDescent="0.25">
      <c r="A4" s="52" t="s">
        <v>0</v>
      </c>
      <c r="B4" s="54" t="s">
        <v>1</v>
      </c>
      <c r="C4" s="56" t="s">
        <v>23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8"/>
      <c r="AS4" s="59" t="s">
        <v>2</v>
      </c>
      <c r="AT4" s="61" t="s">
        <v>2</v>
      </c>
      <c r="AU4" s="26"/>
    </row>
    <row r="5" spans="1:48" ht="159" customHeight="1" x14ac:dyDescent="0.25">
      <c r="A5" s="53"/>
      <c r="B5" s="55"/>
      <c r="C5" s="49" t="s">
        <v>3</v>
      </c>
      <c r="D5" s="50"/>
      <c r="E5" s="51"/>
      <c r="F5" s="49" t="s">
        <v>4</v>
      </c>
      <c r="G5" s="50"/>
      <c r="H5" s="51"/>
      <c r="I5" s="49" t="s">
        <v>5</v>
      </c>
      <c r="J5" s="50"/>
      <c r="K5" s="51"/>
      <c r="L5" s="49" t="s">
        <v>6</v>
      </c>
      <c r="M5" s="50"/>
      <c r="N5" s="51"/>
      <c r="O5" s="49" t="s">
        <v>7</v>
      </c>
      <c r="P5" s="50"/>
      <c r="Q5" s="51"/>
      <c r="R5" s="49" t="s">
        <v>8</v>
      </c>
      <c r="S5" s="50"/>
      <c r="T5" s="51"/>
      <c r="U5" s="49" t="s">
        <v>9</v>
      </c>
      <c r="V5" s="50"/>
      <c r="W5" s="51"/>
      <c r="X5" s="49" t="s">
        <v>10</v>
      </c>
      <c r="Y5" s="50"/>
      <c r="Z5" s="51"/>
      <c r="AA5" s="49" t="s">
        <v>11</v>
      </c>
      <c r="AB5" s="50"/>
      <c r="AC5" s="51"/>
      <c r="AD5" s="49" t="s">
        <v>12</v>
      </c>
      <c r="AE5" s="50"/>
      <c r="AF5" s="51"/>
      <c r="AG5" s="49" t="s">
        <v>13</v>
      </c>
      <c r="AH5" s="50"/>
      <c r="AI5" s="51"/>
      <c r="AJ5" s="49" t="s">
        <v>14</v>
      </c>
      <c r="AK5" s="50"/>
      <c r="AL5" s="51"/>
      <c r="AM5" s="49" t="s">
        <v>15</v>
      </c>
      <c r="AN5" s="50"/>
      <c r="AO5" s="51"/>
      <c r="AP5" s="49" t="s">
        <v>16</v>
      </c>
      <c r="AQ5" s="50"/>
      <c r="AR5" s="51"/>
      <c r="AS5" s="60"/>
      <c r="AT5" s="62"/>
      <c r="AU5" s="26"/>
    </row>
    <row r="6" spans="1:48" ht="34.5" customHeight="1" x14ac:dyDescent="0.25">
      <c r="A6" s="53"/>
      <c r="B6" s="55"/>
      <c r="C6" s="27" t="s">
        <v>17</v>
      </c>
      <c r="D6" s="27" t="s">
        <v>18</v>
      </c>
      <c r="E6" s="27" t="s">
        <v>18</v>
      </c>
      <c r="F6" s="27" t="str">
        <f>C6</f>
        <v>тыс.кВт*ч</v>
      </c>
      <c r="G6" s="27" t="s">
        <v>18</v>
      </c>
      <c r="H6" s="27" t="s">
        <v>18</v>
      </c>
      <c r="I6" s="27" t="s">
        <v>19</v>
      </c>
      <c r="J6" s="27" t="s">
        <v>18</v>
      </c>
      <c r="K6" s="27" t="s">
        <v>18</v>
      </c>
      <c r="L6" s="27" t="str">
        <f>I6</f>
        <v>Гкал</v>
      </c>
      <c r="M6" s="27" t="str">
        <f>J6</f>
        <v>тыс.руб.</v>
      </c>
      <c r="N6" s="27" t="s">
        <v>18</v>
      </c>
      <c r="O6" s="27" t="str">
        <f>L6</f>
        <v>Гкал</v>
      </c>
      <c r="P6" s="27" t="str">
        <f>M6</f>
        <v>тыс.руб.</v>
      </c>
      <c r="Q6" s="27" t="s">
        <v>18</v>
      </c>
      <c r="R6" s="27" t="s">
        <v>20</v>
      </c>
      <c r="S6" s="27" t="s">
        <v>18</v>
      </c>
      <c r="T6" s="27" t="s">
        <v>18</v>
      </c>
      <c r="U6" s="27" t="s">
        <v>20</v>
      </c>
      <c r="V6" s="27" t="s">
        <v>18</v>
      </c>
      <c r="W6" s="27" t="s">
        <v>18</v>
      </c>
      <c r="X6" s="27" t="s">
        <v>20</v>
      </c>
      <c r="Y6" s="27" t="s">
        <v>18</v>
      </c>
      <c r="Z6" s="27" t="s">
        <v>18</v>
      </c>
      <c r="AA6" s="27" t="s">
        <v>20</v>
      </c>
      <c r="AB6" s="27" t="s">
        <v>18</v>
      </c>
      <c r="AC6" s="27" t="s">
        <v>18</v>
      </c>
      <c r="AD6" s="27" t="s">
        <v>20</v>
      </c>
      <c r="AE6" s="27" t="s">
        <v>18</v>
      </c>
      <c r="AF6" s="27" t="s">
        <v>18</v>
      </c>
      <c r="AG6" s="27" t="s">
        <v>20</v>
      </c>
      <c r="AH6" s="27" t="s">
        <v>18</v>
      </c>
      <c r="AI6" s="27" t="s">
        <v>18</v>
      </c>
      <c r="AJ6" s="27" t="s">
        <v>21</v>
      </c>
      <c r="AK6" s="27" t="s">
        <v>18</v>
      </c>
      <c r="AL6" s="27" t="s">
        <v>18</v>
      </c>
      <c r="AM6" s="27" t="s">
        <v>22</v>
      </c>
      <c r="AN6" s="27" t="s">
        <v>18</v>
      </c>
      <c r="AO6" s="27" t="s">
        <v>18</v>
      </c>
      <c r="AP6" s="27" t="s">
        <v>20</v>
      </c>
      <c r="AQ6" s="27" t="s">
        <v>18</v>
      </c>
      <c r="AR6" s="27" t="s">
        <v>18</v>
      </c>
      <c r="AS6" s="60"/>
      <c r="AT6" s="62"/>
      <c r="AU6" s="26"/>
    </row>
    <row r="7" spans="1:48" s="9" customFormat="1" ht="26.25" customHeight="1" x14ac:dyDescent="0.25">
      <c r="A7" s="38">
        <v>1</v>
      </c>
      <c r="B7" s="11" t="str">
        <f>'[1]2020-2022 '!B11</f>
        <v>МАУ "МФЦ"</v>
      </c>
      <c r="C7" s="8">
        <f>'[1]2020-2022 '!H11</f>
        <v>23</v>
      </c>
      <c r="D7" s="8">
        <f>'[1]2020-2022 '!K11</f>
        <v>158.1791926121372</v>
      </c>
      <c r="E7" s="39">
        <v>158.19999999999999</v>
      </c>
      <c r="F7" s="8">
        <f>'[1]2020-2022 '!P11</f>
        <v>0.43</v>
      </c>
      <c r="G7" s="8">
        <f>'[1]2020-2022 '!S11</f>
        <v>1.4211499999999999</v>
      </c>
      <c r="H7" s="8">
        <v>1.4</v>
      </c>
      <c r="I7" s="8">
        <f>'[1]2020-2022 '!X11</f>
        <v>93.699999999999989</v>
      </c>
      <c r="J7" s="8">
        <f>'[1]2020-2022 '!AA11</f>
        <v>183.07492499999998</v>
      </c>
      <c r="K7" s="39">
        <v>183.1</v>
      </c>
      <c r="L7" s="8">
        <f>'[1]2020-2022 '!AF11</f>
        <v>2.9</v>
      </c>
      <c r="M7" s="8">
        <f>'[1]2020-2022 '!AK11</f>
        <v>5.4813770000000002</v>
      </c>
      <c r="N7" s="39">
        <v>5.5</v>
      </c>
      <c r="O7" s="8">
        <f>'[1]2020-2022 '!AP11</f>
        <v>1.21</v>
      </c>
      <c r="P7" s="8">
        <f>'[1]2020-2022 '!AS11</f>
        <v>2.2870572999999998</v>
      </c>
      <c r="Q7" s="39">
        <v>2.2999999999999998</v>
      </c>
      <c r="R7" s="8">
        <f>'[1]2020-2022 '!AX11</f>
        <v>49</v>
      </c>
      <c r="S7" s="8">
        <f>'[1]2020-2022 '!BC11</f>
        <v>3.0184000000000002</v>
      </c>
      <c r="T7" s="39">
        <v>3</v>
      </c>
      <c r="U7" s="8">
        <f>'[1]2020-2022 '!BH11</f>
        <v>20.2</v>
      </c>
      <c r="V7" s="8">
        <f>'[1]2020-2022 '!BK11</f>
        <v>0.47459900000000005</v>
      </c>
      <c r="W7" s="39">
        <v>0.5</v>
      </c>
      <c r="X7" s="8">
        <f>'[1]2020-2022 '!BP11</f>
        <v>110.5</v>
      </c>
      <c r="Y7" s="8">
        <f>'[1]2020-2022 '!BU11</f>
        <v>6.1981000000000002</v>
      </c>
      <c r="Z7" s="39">
        <v>6.2</v>
      </c>
      <c r="AA7" s="8">
        <f>'[1]2020-2022 '!BZ11</f>
        <v>19.899999999999999</v>
      </c>
      <c r="AB7" s="8">
        <f>'[1]2020-2022 '!CC11</f>
        <v>1.1285289999999999</v>
      </c>
      <c r="AC7" s="8">
        <v>1.1000000000000001</v>
      </c>
      <c r="AD7" s="8">
        <f>'[1]2020-2022 '!CH11</f>
        <v>158.69999999999999</v>
      </c>
      <c r="AE7" s="8">
        <f>'[1]2020-2022 '!CM11</f>
        <v>4.3689240000000007</v>
      </c>
      <c r="AF7" s="39">
        <v>4.4000000000000004</v>
      </c>
      <c r="AG7" s="8">
        <f>'[1]2020-2022 '!CR11</f>
        <v>40.1</v>
      </c>
      <c r="AH7" s="8">
        <f>'[1]2020-2022 '!CU11</f>
        <v>1.142449</v>
      </c>
      <c r="AI7" s="8">
        <v>1.1000000000000001</v>
      </c>
      <c r="AJ7" s="8">
        <v>0</v>
      </c>
      <c r="AK7" s="8">
        <v>0</v>
      </c>
      <c r="AL7" s="39">
        <v>0</v>
      </c>
      <c r="AM7" s="8">
        <v>0</v>
      </c>
      <c r="AN7" s="8">
        <v>0</v>
      </c>
      <c r="AO7" s="39">
        <v>0</v>
      </c>
      <c r="AP7" s="8">
        <v>0</v>
      </c>
      <c r="AQ7" s="8">
        <v>0</v>
      </c>
      <c r="AR7" s="39">
        <v>0</v>
      </c>
      <c r="AS7" s="28">
        <f>M7+D7+J7+S7+Y7+AE7+AK7+AN7+AQ7+G7+P7+V7+AB7+AH7</f>
        <v>366.77470291213723</v>
      </c>
      <c r="AT7" s="15">
        <f t="shared" ref="AT7:AT30" si="0">AI7+N7+E7+K7+T7+Z7+AF7+AL7+AO7+AR7+H7+Q7+W7+AC7</f>
        <v>366.79999999999995</v>
      </c>
      <c r="AU7" s="29"/>
    </row>
    <row r="8" spans="1:48" s="9" customFormat="1" ht="23.25" customHeight="1" x14ac:dyDescent="0.25">
      <c r="A8" s="38">
        <v>2</v>
      </c>
      <c r="B8" s="10" t="str">
        <f>'[1]2020-2022 '!B42</f>
        <v>МБДОУ "ЦРР - Д/С №2"</v>
      </c>
      <c r="C8" s="8">
        <f>'[1]2020-2022 '!H42</f>
        <v>125</v>
      </c>
      <c r="D8" s="8">
        <f>'[1]2020-2022 '!K42</f>
        <v>813.03486921356046</v>
      </c>
      <c r="E8" s="39">
        <v>813</v>
      </c>
      <c r="F8" s="8">
        <v>0</v>
      </c>
      <c r="G8" s="8">
        <v>0</v>
      </c>
      <c r="H8" s="39">
        <v>0</v>
      </c>
      <c r="I8" s="8">
        <f>'[1]2020-2022 '!X42</f>
        <v>460.9</v>
      </c>
      <c r="J8" s="8">
        <f>'[1]2020-2022 '!AA42</f>
        <v>871.16091699999993</v>
      </c>
      <c r="K8" s="39">
        <v>871.2</v>
      </c>
      <c r="L8" s="8">
        <f>'[1]2020-2022 '!AF42</f>
        <v>119.3</v>
      </c>
      <c r="M8" s="8">
        <f>'[1]2020-2022 '!AK42</f>
        <v>225.49250900000001</v>
      </c>
      <c r="N8" s="39">
        <v>225.5</v>
      </c>
      <c r="O8" s="8">
        <v>0</v>
      </c>
      <c r="P8" s="8">
        <v>0</v>
      </c>
      <c r="Q8" s="39">
        <v>0</v>
      </c>
      <c r="R8" s="8">
        <f>'[1]2020-2022 '!AX42</f>
        <v>1983</v>
      </c>
      <c r="S8" s="8">
        <f>'[1]2020-2022 '!BC42</f>
        <v>122.1528</v>
      </c>
      <c r="T8" s="39">
        <v>122.2</v>
      </c>
      <c r="U8" s="8">
        <v>0</v>
      </c>
      <c r="V8" s="8">
        <v>0</v>
      </c>
      <c r="W8" s="39">
        <v>0</v>
      </c>
      <c r="X8" s="8">
        <f>'[1]2020-2022 '!BP42</f>
        <v>1716.1</v>
      </c>
      <c r="Y8" s="8">
        <f>'[1]2020-2022 '!BU42</f>
        <v>97.320031</v>
      </c>
      <c r="Z8" s="39">
        <v>97.3</v>
      </c>
      <c r="AA8" s="8">
        <v>0</v>
      </c>
      <c r="AB8" s="8">
        <v>0</v>
      </c>
      <c r="AC8" s="39">
        <v>0</v>
      </c>
      <c r="AD8" s="8">
        <f>'[1]2020-2022 '!CH42</f>
        <v>3523</v>
      </c>
      <c r="AE8" s="8">
        <f>'[1]2020-2022 '!CM42</f>
        <v>100.37027</v>
      </c>
      <c r="AF8" s="39">
        <v>100.4</v>
      </c>
      <c r="AG8" s="8">
        <f>'[1]2020-2022 '!CR42</f>
        <v>0</v>
      </c>
      <c r="AH8" s="8">
        <f>'[1]2020-2022 '!CU42</f>
        <v>0</v>
      </c>
      <c r="AI8" s="39">
        <v>0</v>
      </c>
      <c r="AJ8" s="8">
        <v>0</v>
      </c>
      <c r="AK8" s="8">
        <v>0</v>
      </c>
      <c r="AL8" s="39">
        <v>0</v>
      </c>
      <c r="AM8" s="8">
        <v>0</v>
      </c>
      <c r="AN8" s="8">
        <v>0</v>
      </c>
      <c r="AO8" s="39">
        <v>0</v>
      </c>
      <c r="AP8" s="8">
        <v>0</v>
      </c>
      <c r="AQ8" s="8">
        <v>0</v>
      </c>
      <c r="AR8" s="39">
        <v>0</v>
      </c>
      <c r="AS8" s="28">
        <f t="shared" ref="AS8:AS31" si="1">M8+D8+J8+S8+Y8+AE8+AK8+AN8+AQ8+G8+P8+V8+AB8+AH8</f>
        <v>2229.5313962135606</v>
      </c>
      <c r="AT8" s="15">
        <f t="shared" si="0"/>
        <v>2229.6000000000004</v>
      </c>
      <c r="AU8" s="29"/>
      <c r="AV8" s="9" t="s">
        <v>32</v>
      </c>
    </row>
    <row r="9" spans="1:48" s="9" customFormat="1" ht="20.25" customHeight="1" x14ac:dyDescent="0.25">
      <c r="A9" s="38">
        <v>3</v>
      </c>
      <c r="B9" s="10" t="str">
        <f>'[1]2020-2022 '!B49</f>
        <v>МБДОУ "Д/С №8"</v>
      </c>
      <c r="C9" s="8">
        <f>'[1]2020-2022 '!H49</f>
        <v>80</v>
      </c>
      <c r="D9" s="8">
        <f>'[1]2020-2022 '!K49</f>
        <v>552.8330026109661</v>
      </c>
      <c r="E9" s="39">
        <v>552.79999999999995</v>
      </c>
      <c r="F9" s="8">
        <v>0</v>
      </c>
      <c r="G9" s="8">
        <v>0</v>
      </c>
      <c r="H9" s="39">
        <v>0</v>
      </c>
      <c r="I9" s="8">
        <f>'[1]2020-2022 '!X49</f>
        <v>536</v>
      </c>
      <c r="J9" s="8">
        <f>'[1]2020-2022 '!AA49</f>
        <v>1013.1096800000001</v>
      </c>
      <c r="K9" s="39">
        <v>1013.1</v>
      </c>
      <c r="L9" s="8">
        <f>'[1]2020-2022 '!AF49</f>
        <v>101</v>
      </c>
      <c r="M9" s="8">
        <f>'[1]2020-2022 '!AK49</f>
        <v>190.90313</v>
      </c>
      <c r="N9" s="39">
        <v>190.9</v>
      </c>
      <c r="O9" s="8">
        <v>0</v>
      </c>
      <c r="P9" s="8">
        <v>0</v>
      </c>
      <c r="Q9" s="39">
        <v>0</v>
      </c>
      <c r="R9" s="8">
        <f>'[1]2020-2022 '!AX49</f>
        <v>1679.3</v>
      </c>
      <c r="S9" s="8">
        <f>'[1]2020-2022 '!BC49</f>
        <v>103.44488</v>
      </c>
      <c r="T9" s="39">
        <v>103.4</v>
      </c>
      <c r="U9" s="8">
        <v>0</v>
      </c>
      <c r="V9" s="8">
        <v>0</v>
      </c>
      <c r="W9" s="39">
        <v>0</v>
      </c>
      <c r="X9" s="8">
        <f>'[1]2020-2022 '!BP49</f>
        <v>2580.3000000000002</v>
      </c>
      <c r="Y9" s="8">
        <f>'[1]2020-2022 '!BU49</f>
        <v>146.32881300000003</v>
      </c>
      <c r="Z9" s="39">
        <v>146.30000000000001</v>
      </c>
      <c r="AA9" s="8">
        <v>0</v>
      </c>
      <c r="AB9" s="8">
        <v>0</v>
      </c>
      <c r="AC9" s="39">
        <v>0</v>
      </c>
      <c r="AD9" s="8">
        <f>'[1]2020-2022 '!CH49</f>
        <v>4056.8</v>
      </c>
      <c r="AE9" s="8">
        <f>'[1]2020-2022 '!CM49</f>
        <v>115.578232</v>
      </c>
      <c r="AF9" s="39">
        <v>115.6</v>
      </c>
      <c r="AG9" s="8">
        <f>'[1]2020-2022 '!CR49</f>
        <v>0</v>
      </c>
      <c r="AH9" s="8">
        <f>'[1]2020-2022 '!CU49</f>
        <v>0</v>
      </c>
      <c r="AI9" s="39">
        <v>0</v>
      </c>
      <c r="AJ9" s="8">
        <v>0</v>
      </c>
      <c r="AK9" s="8">
        <v>0</v>
      </c>
      <c r="AL9" s="39">
        <v>0</v>
      </c>
      <c r="AM9" s="8">
        <v>0</v>
      </c>
      <c r="AN9" s="8">
        <v>0</v>
      </c>
      <c r="AO9" s="39">
        <v>0</v>
      </c>
      <c r="AP9" s="8">
        <v>0</v>
      </c>
      <c r="AQ9" s="8">
        <v>0</v>
      </c>
      <c r="AR9" s="39">
        <v>0</v>
      </c>
      <c r="AS9" s="28">
        <f t="shared" si="1"/>
        <v>2122.1977376109662</v>
      </c>
      <c r="AT9" s="15">
        <f t="shared" si="0"/>
        <v>2122.1</v>
      </c>
      <c r="AU9" s="29"/>
      <c r="AV9" s="9" t="s">
        <v>32</v>
      </c>
    </row>
    <row r="10" spans="1:48" s="9" customFormat="1" ht="31.5" customHeight="1" x14ac:dyDescent="0.25">
      <c r="A10" s="38">
        <v>4</v>
      </c>
      <c r="B10" s="10" t="str">
        <f>'[1]2020-2022 '!B94</f>
        <v>МАДОУ "Д/С №26"</v>
      </c>
      <c r="C10" s="8">
        <f>'[1]2020-2022 '!H94</f>
        <v>111.8</v>
      </c>
      <c r="D10" s="8">
        <f>'[1]2020-2022 '!K94</f>
        <v>729.49487947391117</v>
      </c>
      <c r="E10" s="39">
        <v>729.5</v>
      </c>
      <c r="F10" s="8">
        <v>0</v>
      </c>
      <c r="G10" s="8">
        <v>0</v>
      </c>
      <c r="H10" s="39">
        <v>0</v>
      </c>
      <c r="I10" s="8">
        <f>'[1]2020-2022 '!X94</f>
        <v>517.4</v>
      </c>
      <c r="J10" s="8">
        <f>'[1]2020-2022 '!AA94</f>
        <v>977.95326200000011</v>
      </c>
      <c r="K10" s="39">
        <v>978</v>
      </c>
      <c r="L10" s="8">
        <f>'[1]2020-2022 '!AF94</f>
        <v>106.1</v>
      </c>
      <c r="M10" s="8">
        <f>'[1]2020-2022 '!AK94</f>
        <v>200.54279300000002</v>
      </c>
      <c r="N10" s="39">
        <v>200.5</v>
      </c>
      <c r="O10" s="8">
        <v>0</v>
      </c>
      <c r="P10" s="8">
        <v>0</v>
      </c>
      <c r="Q10" s="39">
        <v>0</v>
      </c>
      <c r="R10" s="8">
        <f>'[1]2020-2022 '!AX94</f>
        <v>1763.3</v>
      </c>
      <c r="S10" s="8">
        <f>'[1]2020-2022 '!BC94</f>
        <v>108.61928</v>
      </c>
      <c r="T10" s="39">
        <v>108.6</v>
      </c>
      <c r="U10" s="8">
        <v>0</v>
      </c>
      <c r="V10" s="8">
        <v>0</v>
      </c>
      <c r="W10" s="39">
        <v>0</v>
      </c>
      <c r="X10" s="8">
        <f>'[1]2020-2022 '!BP94</f>
        <v>1796.5</v>
      </c>
      <c r="Y10" s="8">
        <f>'[1]2020-2022 '!BU94</f>
        <v>101.879515</v>
      </c>
      <c r="Z10" s="39">
        <v>101.9</v>
      </c>
      <c r="AA10" s="8">
        <v>0</v>
      </c>
      <c r="AB10" s="8">
        <v>0</v>
      </c>
      <c r="AC10" s="39">
        <v>0</v>
      </c>
      <c r="AD10" s="8">
        <f>'[1]2020-2022 '!CH94</f>
        <v>3559.8</v>
      </c>
      <c r="AE10" s="8">
        <f>'[1]2020-2022 '!CM94</f>
        <v>101.41870200000001</v>
      </c>
      <c r="AF10" s="39">
        <v>101.4</v>
      </c>
      <c r="AG10" s="8">
        <f>'[1]2020-2022 '!CR94</f>
        <v>0</v>
      </c>
      <c r="AH10" s="8">
        <f>'[1]2020-2022 '!CU94</f>
        <v>0</v>
      </c>
      <c r="AI10" s="39">
        <v>0</v>
      </c>
      <c r="AJ10" s="8">
        <v>0</v>
      </c>
      <c r="AK10" s="8">
        <v>0</v>
      </c>
      <c r="AL10" s="39">
        <v>0</v>
      </c>
      <c r="AM10" s="8">
        <v>0</v>
      </c>
      <c r="AN10" s="8">
        <v>0</v>
      </c>
      <c r="AO10" s="39">
        <v>0</v>
      </c>
      <c r="AP10" s="8">
        <v>0</v>
      </c>
      <c r="AQ10" s="8">
        <v>0</v>
      </c>
      <c r="AR10" s="39">
        <v>0</v>
      </c>
      <c r="AS10" s="28">
        <f t="shared" si="1"/>
        <v>2219.9084314739112</v>
      </c>
      <c r="AT10" s="15">
        <f t="shared" si="0"/>
        <v>2219.9</v>
      </c>
      <c r="AU10" s="29"/>
      <c r="AV10" s="9" t="s">
        <v>32</v>
      </c>
    </row>
    <row r="11" spans="1:48" s="9" customFormat="1" ht="27.75" customHeight="1" x14ac:dyDescent="0.25">
      <c r="A11" s="38">
        <v>5</v>
      </c>
      <c r="B11" s="10" t="str">
        <f>'[1]2020-2022 '!B112</f>
        <v>МАДОУ "ЦРР-Д/С №32"</v>
      </c>
      <c r="C11" s="8">
        <f>'[1]2020-2022 '!H112</f>
        <v>100</v>
      </c>
      <c r="D11" s="8">
        <f>'[1]2020-2022 '!K112</f>
        <v>654.19677819083017</v>
      </c>
      <c r="E11" s="39">
        <v>654.20000000000005</v>
      </c>
      <c r="F11" s="8">
        <v>0</v>
      </c>
      <c r="G11" s="8">
        <v>0</v>
      </c>
      <c r="H11" s="39">
        <v>0</v>
      </c>
      <c r="I11" s="8">
        <f>'[1]2020-2022 '!X112</f>
        <v>482.8</v>
      </c>
      <c r="J11" s="8">
        <f>'[1]2020-2022 '!AA112</f>
        <v>912.55476400000009</v>
      </c>
      <c r="K11" s="39">
        <v>912.6</v>
      </c>
      <c r="L11" s="8">
        <f>'[1]2020-2022 '!AF112</f>
        <v>79.900000000000006</v>
      </c>
      <c r="M11" s="8">
        <f>'[1]2020-2022 '!AK112</f>
        <v>151.021387</v>
      </c>
      <c r="N11" s="39">
        <v>151</v>
      </c>
      <c r="O11" s="8">
        <v>0</v>
      </c>
      <c r="P11" s="8">
        <v>0</v>
      </c>
      <c r="Q11" s="39">
        <v>0</v>
      </c>
      <c r="R11" s="8">
        <f>'[1]2020-2022 '!AX112</f>
        <v>1328</v>
      </c>
      <c r="S11" s="8">
        <f>'[1]2020-2022 '!BC112</f>
        <v>81.8048</v>
      </c>
      <c r="T11" s="39">
        <v>81.8</v>
      </c>
      <c r="U11" s="8">
        <v>0</v>
      </c>
      <c r="V11" s="8">
        <v>0</v>
      </c>
      <c r="W11" s="39">
        <v>0</v>
      </c>
      <c r="X11" s="8">
        <f>'[1]2020-2022 '!BP112</f>
        <v>2538.1999999999998</v>
      </c>
      <c r="Y11" s="8">
        <f>'[1]2020-2022 '!BU112</f>
        <v>143.94132200000001</v>
      </c>
      <c r="Z11" s="39">
        <v>143.9</v>
      </c>
      <c r="AA11" s="8">
        <v>0</v>
      </c>
      <c r="AB11" s="8">
        <v>0</v>
      </c>
      <c r="AC11" s="39">
        <v>0</v>
      </c>
      <c r="AD11" s="8">
        <f>'[1]2020-2022 '!CH112</f>
        <v>3682.1</v>
      </c>
      <c r="AE11" s="8">
        <f>'[1]2020-2022 '!CM112</f>
        <v>104.903029</v>
      </c>
      <c r="AF11" s="39">
        <v>104.9</v>
      </c>
      <c r="AG11" s="8">
        <f>'[1]2020-2022 '!CR112</f>
        <v>0</v>
      </c>
      <c r="AH11" s="8">
        <f>'[1]2020-2022 '!CU112</f>
        <v>0</v>
      </c>
      <c r="AI11" s="39">
        <v>0</v>
      </c>
      <c r="AJ11" s="8">
        <v>0</v>
      </c>
      <c r="AK11" s="8">
        <v>0</v>
      </c>
      <c r="AL11" s="39">
        <v>0</v>
      </c>
      <c r="AM11" s="8">
        <v>0</v>
      </c>
      <c r="AN11" s="8">
        <v>0</v>
      </c>
      <c r="AO11" s="39">
        <v>0</v>
      </c>
      <c r="AP11" s="8">
        <v>0</v>
      </c>
      <c r="AQ11" s="8">
        <v>0</v>
      </c>
      <c r="AR11" s="39">
        <v>0</v>
      </c>
      <c r="AS11" s="28">
        <f t="shared" si="1"/>
        <v>2048.4220801908305</v>
      </c>
      <c r="AT11" s="15">
        <f t="shared" si="0"/>
        <v>2048.4</v>
      </c>
      <c r="AU11" s="29"/>
      <c r="AV11" s="9" t="s">
        <v>32</v>
      </c>
    </row>
    <row r="12" spans="1:48" s="9" customFormat="1" ht="27.75" customHeight="1" x14ac:dyDescent="0.25">
      <c r="A12" s="38">
        <v>6</v>
      </c>
      <c r="B12" s="10" t="str">
        <f>'[1]2020-2022 '!B143</f>
        <v>МБДОУ "Д/С №45"</v>
      </c>
      <c r="C12" s="8">
        <f>'[1]2020-2022 '!H143</f>
        <v>95</v>
      </c>
      <c r="D12" s="8">
        <f>'[1]2020-2022 '!K143</f>
        <v>621.42645520311635</v>
      </c>
      <c r="E12" s="39">
        <v>621.4</v>
      </c>
      <c r="F12" s="8">
        <v>0</v>
      </c>
      <c r="G12" s="8">
        <v>0</v>
      </c>
      <c r="H12" s="39">
        <v>0</v>
      </c>
      <c r="I12" s="8">
        <f>'[1]2020-2022 '!X143</f>
        <v>586.6</v>
      </c>
      <c r="J12" s="8">
        <f>'[1]2020-2022 '!AA143</f>
        <v>1307.7191120000002</v>
      </c>
      <c r="K12" s="39">
        <v>1307.7</v>
      </c>
      <c r="L12" s="8">
        <f>'[1]2020-2022 '!AF143</f>
        <v>63.2</v>
      </c>
      <c r="M12" s="8">
        <f>'[1]2020-2022 '!AK143</f>
        <v>140.893024</v>
      </c>
      <c r="N12" s="39">
        <v>140.9</v>
      </c>
      <c r="O12" s="8">
        <v>0</v>
      </c>
      <c r="P12" s="8">
        <v>0</v>
      </c>
      <c r="Q12" s="39">
        <v>0</v>
      </c>
      <c r="R12" s="8">
        <f>'[1]2020-2022 '!AX143</f>
        <v>1050.8</v>
      </c>
      <c r="S12" s="8">
        <f>'[1]2020-2022 '!BC143</f>
        <v>83.627917999999994</v>
      </c>
      <c r="T12" s="39">
        <v>83.6</v>
      </c>
      <c r="U12" s="8">
        <v>0</v>
      </c>
      <c r="V12" s="8">
        <v>0</v>
      </c>
      <c r="W12" s="39">
        <v>0</v>
      </c>
      <c r="X12" s="8">
        <f>'[1]2020-2022 '!BP143</f>
        <v>2605.6999999999998</v>
      </c>
      <c r="Y12" s="8">
        <f>'[1]2020-2022 '!BU143</f>
        <v>136.27810999999997</v>
      </c>
      <c r="Z12" s="39">
        <v>136.30000000000001</v>
      </c>
      <c r="AA12" s="8">
        <v>0</v>
      </c>
      <c r="AB12" s="8">
        <v>0</v>
      </c>
      <c r="AC12" s="39">
        <v>0</v>
      </c>
      <c r="AD12" s="8">
        <f>'[1]2020-2022 '!CH143</f>
        <v>3482.4</v>
      </c>
      <c r="AE12" s="8">
        <f>'[1]2020-2022 '!CM143</f>
        <v>63.101087999999997</v>
      </c>
      <c r="AF12" s="39">
        <v>63.1</v>
      </c>
      <c r="AG12" s="8">
        <f>'[1]2020-2022 '!CR143</f>
        <v>0</v>
      </c>
      <c r="AH12" s="8">
        <f>'[1]2020-2022 '!CU143</f>
        <v>0</v>
      </c>
      <c r="AI12" s="39">
        <v>0</v>
      </c>
      <c r="AJ12" s="8">
        <v>0</v>
      </c>
      <c r="AK12" s="8">
        <v>0</v>
      </c>
      <c r="AL12" s="39">
        <v>0</v>
      </c>
      <c r="AM12" s="8">
        <v>0</v>
      </c>
      <c r="AN12" s="8">
        <v>0</v>
      </c>
      <c r="AO12" s="39">
        <v>0</v>
      </c>
      <c r="AP12" s="8">
        <v>0</v>
      </c>
      <c r="AQ12" s="8">
        <v>0</v>
      </c>
      <c r="AR12" s="39">
        <v>0</v>
      </c>
      <c r="AS12" s="28">
        <f t="shared" si="1"/>
        <v>2353.0457072031163</v>
      </c>
      <c r="AT12" s="15">
        <f t="shared" si="0"/>
        <v>2353</v>
      </c>
      <c r="AU12" s="29"/>
      <c r="AV12" s="9" t="s">
        <v>32</v>
      </c>
    </row>
    <row r="13" spans="1:48" s="9" customFormat="1" ht="26.25" customHeight="1" x14ac:dyDescent="0.25">
      <c r="A13" s="38">
        <v>7</v>
      </c>
      <c r="B13" s="10" t="str">
        <f>'[1]2020-2022 '!B148</f>
        <v>МБДОУ "Д/С №46"</v>
      </c>
      <c r="C13" s="8">
        <f>'[1]2020-2022 '!H148</f>
        <v>80</v>
      </c>
      <c r="D13" s="8">
        <f>'[1]2020-2022 '!K148</f>
        <v>523.64573694646401</v>
      </c>
      <c r="E13" s="39">
        <v>523.70000000000005</v>
      </c>
      <c r="F13" s="8">
        <v>0</v>
      </c>
      <c r="G13" s="8">
        <v>0</v>
      </c>
      <c r="H13" s="39">
        <v>0</v>
      </c>
      <c r="I13" s="8">
        <f>'[1]2020-2022 '!X148</f>
        <v>566.20000000000005</v>
      </c>
      <c r="J13" s="8">
        <f>'[1]2020-2022 '!AA148</f>
        <v>1070.1916060000001</v>
      </c>
      <c r="K13" s="39">
        <v>1070.2</v>
      </c>
      <c r="L13" s="8">
        <f>'[1]2020-2022 '!AF148</f>
        <v>143.4</v>
      </c>
      <c r="M13" s="8">
        <f>'[1]2020-2022 '!AK148</f>
        <v>271.04464200000007</v>
      </c>
      <c r="N13" s="39">
        <v>271</v>
      </c>
      <c r="O13" s="8">
        <v>0</v>
      </c>
      <c r="P13" s="8">
        <v>0</v>
      </c>
      <c r="Q13" s="39">
        <v>0</v>
      </c>
      <c r="R13" s="8">
        <f>'[1]2020-2022 '!AX148</f>
        <v>2384.1</v>
      </c>
      <c r="S13" s="8">
        <f>'[1]2020-2022 '!BC148</f>
        <v>146.86055999999999</v>
      </c>
      <c r="T13" s="39">
        <v>146.9</v>
      </c>
      <c r="U13" s="8">
        <v>0</v>
      </c>
      <c r="V13" s="8">
        <v>0</v>
      </c>
      <c r="W13" s="39">
        <v>0</v>
      </c>
      <c r="X13" s="8">
        <f>'[1]2020-2022 '!BP148</f>
        <v>2265.8000000000002</v>
      </c>
      <c r="Y13" s="8">
        <f>'[1]2020-2022 '!BU148</f>
        <v>128.49351800000002</v>
      </c>
      <c r="Z13" s="39">
        <v>128.5</v>
      </c>
      <c r="AA13" s="8">
        <v>0</v>
      </c>
      <c r="AB13" s="8">
        <v>0</v>
      </c>
      <c r="AC13" s="39">
        <v>0</v>
      </c>
      <c r="AD13" s="8">
        <f>'[1]2020-2022 '!CH148</f>
        <v>4428.6000000000004</v>
      </c>
      <c r="AE13" s="8">
        <f>'[1]2020-2022 '!CM148</f>
        <v>126.17081400000001</v>
      </c>
      <c r="AF13" s="39">
        <v>126.2</v>
      </c>
      <c r="AG13" s="8">
        <f>'[1]2020-2022 '!CR148</f>
        <v>0</v>
      </c>
      <c r="AH13" s="8">
        <f>'[1]2020-2022 '!CU148</f>
        <v>0</v>
      </c>
      <c r="AI13" s="39">
        <v>0</v>
      </c>
      <c r="AJ13" s="8">
        <v>0</v>
      </c>
      <c r="AK13" s="8">
        <v>0</v>
      </c>
      <c r="AL13" s="39">
        <v>0</v>
      </c>
      <c r="AM13" s="8">
        <v>0</v>
      </c>
      <c r="AN13" s="8">
        <v>0</v>
      </c>
      <c r="AO13" s="39">
        <v>0</v>
      </c>
      <c r="AP13" s="8">
        <v>0</v>
      </c>
      <c r="AQ13" s="8">
        <v>0</v>
      </c>
      <c r="AR13" s="39">
        <v>0</v>
      </c>
      <c r="AS13" s="28">
        <f t="shared" si="1"/>
        <v>2266.4068769464643</v>
      </c>
      <c r="AT13" s="15">
        <f t="shared" si="0"/>
        <v>2266.5</v>
      </c>
      <c r="AU13" s="29"/>
      <c r="AV13" s="9" t="s">
        <v>32</v>
      </c>
    </row>
    <row r="14" spans="1:48" s="9" customFormat="1" ht="26.25" customHeight="1" x14ac:dyDescent="0.25">
      <c r="A14" s="38">
        <v>8</v>
      </c>
      <c r="B14" s="10" t="str">
        <f>'[1]2020-2022 '!B151</f>
        <v>МАДОУ "ЦРР Д/С №48"</v>
      </c>
      <c r="C14" s="8">
        <f>'[1]2020-2022 '!H151</f>
        <v>130</v>
      </c>
      <c r="D14" s="8">
        <f>'[1]2020-2022 '!K151</f>
        <v>901.53144371941289</v>
      </c>
      <c r="E14" s="39">
        <v>901.5</v>
      </c>
      <c r="F14" s="8">
        <v>0</v>
      </c>
      <c r="G14" s="8">
        <v>0</v>
      </c>
      <c r="H14" s="39">
        <v>0</v>
      </c>
      <c r="I14" s="8">
        <f>'[1]2020-2022 '!X151</f>
        <v>543.9</v>
      </c>
      <c r="J14" s="8">
        <f>'[1]2020-2022 '!AA151</f>
        <v>1028.0417070000001</v>
      </c>
      <c r="K14" s="39">
        <v>1028</v>
      </c>
      <c r="L14" s="8">
        <f>'[1]2020-2022 '!AF151</f>
        <v>132.80000000000001</v>
      </c>
      <c r="M14" s="8">
        <f>'[1]2020-2022 '!AK151</f>
        <v>251.00926400000003</v>
      </c>
      <c r="N14" s="39">
        <v>251</v>
      </c>
      <c r="O14" s="8">
        <v>0</v>
      </c>
      <c r="P14" s="8">
        <v>0</v>
      </c>
      <c r="Q14" s="39">
        <v>0</v>
      </c>
      <c r="R14" s="8">
        <f>'[1]2020-2022 '!AX151</f>
        <v>2208.1999999999998</v>
      </c>
      <c r="S14" s="8">
        <f>'[1]2020-2022 '!BC151</f>
        <v>136.02511999999999</v>
      </c>
      <c r="T14" s="39">
        <v>136</v>
      </c>
      <c r="U14" s="8">
        <v>0</v>
      </c>
      <c r="V14" s="8">
        <v>0</v>
      </c>
      <c r="W14" s="39">
        <v>0</v>
      </c>
      <c r="X14" s="8">
        <f>'[1]2020-2022 '!BP151</f>
        <v>3067.9</v>
      </c>
      <c r="Y14" s="8">
        <f>'[1]2020-2022 '!BU151</f>
        <v>173.98060900000002</v>
      </c>
      <c r="Z14" s="39">
        <v>174</v>
      </c>
      <c r="AA14" s="8">
        <v>0</v>
      </c>
      <c r="AB14" s="8">
        <v>0</v>
      </c>
      <c r="AC14" s="39">
        <v>0</v>
      </c>
      <c r="AD14" s="8">
        <f>'[1]2020-2022 '!CH151</f>
        <v>5024.8999999999996</v>
      </c>
      <c r="AE14" s="8">
        <f>'[1]2020-2022 '!CM151</f>
        <v>143.159401</v>
      </c>
      <c r="AF14" s="39">
        <v>143.19999999999999</v>
      </c>
      <c r="AG14" s="8">
        <f>'[1]2020-2022 '!CR151</f>
        <v>0</v>
      </c>
      <c r="AH14" s="8">
        <f>'[1]2020-2022 '!CU151</f>
        <v>0</v>
      </c>
      <c r="AI14" s="39">
        <v>0</v>
      </c>
      <c r="AJ14" s="8">
        <v>0</v>
      </c>
      <c r="AK14" s="8">
        <v>0</v>
      </c>
      <c r="AL14" s="39">
        <v>0</v>
      </c>
      <c r="AM14" s="8">
        <v>0</v>
      </c>
      <c r="AN14" s="8">
        <v>0</v>
      </c>
      <c r="AO14" s="39">
        <v>0</v>
      </c>
      <c r="AP14" s="8">
        <v>0</v>
      </c>
      <c r="AQ14" s="8">
        <v>0</v>
      </c>
      <c r="AR14" s="39">
        <v>0</v>
      </c>
      <c r="AS14" s="28">
        <f t="shared" si="1"/>
        <v>2633.7475447194129</v>
      </c>
      <c r="AT14" s="15">
        <f t="shared" si="0"/>
        <v>2633.7</v>
      </c>
      <c r="AU14" s="29"/>
      <c r="AV14" s="9" t="s">
        <v>32</v>
      </c>
    </row>
    <row r="15" spans="1:48" s="9" customFormat="1" ht="26.25" customHeight="1" x14ac:dyDescent="0.25">
      <c r="A15" s="38">
        <v>9</v>
      </c>
      <c r="B15" s="10" t="str">
        <f>'[1]2020-2022 '!B154</f>
        <v>МАДОУ "Д/С №49"</v>
      </c>
      <c r="C15" s="8">
        <f>'[1]2020-2022 '!H154</f>
        <v>150</v>
      </c>
      <c r="D15" s="8">
        <f>'[1]2020-2022 '!K154</f>
        <v>997.80196399345334</v>
      </c>
      <c r="E15" s="39">
        <v>997.8</v>
      </c>
      <c r="F15" s="8">
        <v>0</v>
      </c>
      <c r="G15" s="8">
        <v>0</v>
      </c>
      <c r="H15" s="39">
        <v>0</v>
      </c>
      <c r="I15" s="8">
        <f>'[1]2020-2022 '!X154</f>
        <v>564.70000000000005</v>
      </c>
      <c r="J15" s="8">
        <f>'[1]2020-2022 '!AA154</f>
        <v>1067.3564110000002</v>
      </c>
      <c r="K15" s="39">
        <v>1067.4000000000001</v>
      </c>
      <c r="L15" s="8">
        <f>'[1]2020-2022 '!AF154</f>
        <v>80.599999999999994</v>
      </c>
      <c r="M15" s="8">
        <f>'[1]2020-2022 '!AK154</f>
        <v>152.34447800000001</v>
      </c>
      <c r="N15" s="39">
        <v>152.30000000000001</v>
      </c>
      <c r="O15" s="8">
        <v>0</v>
      </c>
      <c r="P15" s="8">
        <v>0</v>
      </c>
      <c r="Q15" s="39">
        <v>0</v>
      </c>
      <c r="R15" s="8">
        <f>'[1]2020-2022 '!AX154</f>
        <v>1340</v>
      </c>
      <c r="S15" s="8">
        <f>'[1]2020-2022 '!BC154</f>
        <v>82.543999999999997</v>
      </c>
      <c r="T15" s="39">
        <v>82.5</v>
      </c>
      <c r="U15" s="8">
        <v>0</v>
      </c>
      <c r="V15" s="8">
        <v>0</v>
      </c>
      <c r="W15" s="39">
        <v>0</v>
      </c>
      <c r="X15" s="8">
        <f>'[1]2020-2022 '!BP154</f>
        <v>2027.8</v>
      </c>
      <c r="Y15" s="8">
        <f>'[1]2020-2022 '!BU154</f>
        <v>114.99653799999999</v>
      </c>
      <c r="Z15" s="39">
        <v>115</v>
      </c>
      <c r="AA15" s="8">
        <v>0</v>
      </c>
      <c r="AB15" s="8">
        <v>0</v>
      </c>
      <c r="AC15" s="39">
        <v>0</v>
      </c>
      <c r="AD15" s="8">
        <f>'[1]2020-2022 '!CH154</f>
        <v>3207.4</v>
      </c>
      <c r="AE15" s="8">
        <f>'[1]2020-2022 '!CM154</f>
        <v>91.378826000000004</v>
      </c>
      <c r="AF15" s="39">
        <v>91.4</v>
      </c>
      <c r="AG15" s="8">
        <f>'[1]2020-2022 '!CR154</f>
        <v>0</v>
      </c>
      <c r="AH15" s="8">
        <f>'[1]2020-2022 '!CU154</f>
        <v>0</v>
      </c>
      <c r="AI15" s="39">
        <v>0</v>
      </c>
      <c r="AJ15" s="8">
        <v>0</v>
      </c>
      <c r="AK15" s="8">
        <v>0</v>
      </c>
      <c r="AL15" s="39">
        <v>0</v>
      </c>
      <c r="AM15" s="8">
        <v>0</v>
      </c>
      <c r="AN15" s="8">
        <v>0</v>
      </c>
      <c r="AO15" s="39">
        <v>0</v>
      </c>
      <c r="AP15" s="8">
        <v>0</v>
      </c>
      <c r="AQ15" s="8">
        <v>0</v>
      </c>
      <c r="AR15" s="39">
        <v>0</v>
      </c>
      <c r="AS15" s="28">
        <f t="shared" si="1"/>
        <v>2506.4222169934533</v>
      </c>
      <c r="AT15" s="15">
        <f t="shared" si="0"/>
        <v>2506.4</v>
      </c>
      <c r="AU15" s="29"/>
      <c r="AV15" s="9" t="s">
        <v>32</v>
      </c>
    </row>
    <row r="16" spans="1:48" s="9" customFormat="1" ht="24.75" customHeight="1" x14ac:dyDescent="0.25">
      <c r="A16" s="38">
        <v>10</v>
      </c>
      <c r="B16" s="10" t="str">
        <f>'[1]2020-2022 '!B167</f>
        <v>МАОУ "СОШ №4 им. В.Г. Некрасова"</v>
      </c>
      <c r="C16" s="8">
        <f>'[1]2020-2022 '!H167</f>
        <v>124.5</v>
      </c>
      <c r="D16" s="8">
        <f>'[1]2020-2022 '!K167</f>
        <v>814.98057263643364</v>
      </c>
      <c r="E16" s="39">
        <v>815</v>
      </c>
      <c r="F16" s="8">
        <f>'[1]2020-2022 '!P167</f>
        <v>0</v>
      </c>
      <c r="G16" s="8">
        <f>'[1]2020-2022 '!S167</f>
        <v>0</v>
      </c>
      <c r="H16" s="39">
        <v>0</v>
      </c>
      <c r="I16" s="8">
        <f>'[1]2020-2022 '!X167</f>
        <v>836.1</v>
      </c>
      <c r="J16" s="8">
        <f>'[1]2020-2022 '!AA167</f>
        <v>1580.3376929999999</v>
      </c>
      <c r="K16" s="39">
        <v>1580.3</v>
      </c>
      <c r="L16" s="31">
        <f>'[1]2020-2022 '!AF167</f>
        <v>87.2</v>
      </c>
      <c r="M16" s="31">
        <f>'[1]2020-2022 '!AK167</f>
        <v>164.81933600000002</v>
      </c>
      <c r="N16" s="40">
        <v>164.8</v>
      </c>
      <c r="O16" s="8">
        <f>'[1]2020-2022 '!AP167</f>
        <v>0</v>
      </c>
      <c r="P16" s="8">
        <f>'[1]2020-2022 '!AS167</f>
        <v>0</v>
      </c>
      <c r="Q16" s="39">
        <v>0</v>
      </c>
      <c r="R16" s="8">
        <f>'[1]2020-2022 '!AX167</f>
        <v>1449.1</v>
      </c>
      <c r="S16" s="8">
        <f>'[1]2020-2022 '!BC167</f>
        <v>89.262280800000013</v>
      </c>
      <c r="T16" s="39">
        <v>89.3</v>
      </c>
      <c r="U16" s="8">
        <f>'[1]2020-2022 '!BH167</f>
        <v>0</v>
      </c>
      <c r="V16" s="8">
        <f>'[1]2020-2022 '!BK167</f>
        <v>0</v>
      </c>
      <c r="W16" s="39">
        <v>0</v>
      </c>
      <c r="X16" s="8">
        <f>'[1]2020-2022 '!BP167</f>
        <v>2793</v>
      </c>
      <c r="Y16" s="8">
        <f>'[1]2020-2022 '!BU167</f>
        <v>158.1094956</v>
      </c>
      <c r="Z16" s="39">
        <v>158.1</v>
      </c>
      <c r="AA16" s="8">
        <f>'[1]2020-2022 '!BZ167</f>
        <v>0</v>
      </c>
      <c r="AB16" s="8">
        <f>'[1]2020-2022 '!CC167</f>
        <v>0</v>
      </c>
      <c r="AC16" s="39">
        <v>0</v>
      </c>
      <c r="AD16" s="8">
        <f>'[1]2020-2022 '!CH167</f>
        <v>4040.1</v>
      </c>
      <c r="AE16" s="8">
        <f>'[1]2020-2022 '!CM167</f>
        <v>114.86489112000001</v>
      </c>
      <c r="AF16" s="39">
        <v>114.9</v>
      </c>
      <c r="AG16" s="8">
        <f>'[1]2020-2022 '!CR167</f>
        <v>0</v>
      </c>
      <c r="AH16" s="8">
        <f>'[1]2020-2022 '!CU167</f>
        <v>0</v>
      </c>
      <c r="AI16" s="39">
        <v>0</v>
      </c>
      <c r="AJ16" s="8">
        <v>0</v>
      </c>
      <c r="AK16" s="8">
        <v>0</v>
      </c>
      <c r="AL16" s="39">
        <v>0</v>
      </c>
      <c r="AM16" s="8">
        <v>0</v>
      </c>
      <c r="AN16" s="8">
        <v>0</v>
      </c>
      <c r="AO16" s="39">
        <v>0</v>
      </c>
      <c r="AP16" s="8">
        <v>0</v>
      </c>
      <c r="AQ16" s="8">
        <v>0</v>
      </c>
      <c r="AR16" s="39">
        <v>0</v>
      </c>
      <c r="AS16" s="30">
        <f t="shared" si="1"/>
        <v>2922.3742691564339</v>
      </c>
      <c r="AT16" s="42">
        <f t="shared" si="0"/>
        <v>2922.4</v>
      </c>
      <c r="AU16" s="29"/>
      <c r="AV16" s="9" t="s">
        <v>32</v>
      </c>
    </row>
    <row r="17" spans="1:48" s="9" customFormat="1" ht="28.5" customHeight="1" x14ac:dyDescent="0.25">
      <c r="A17" s="38">
        <v>11</v>
      </c>
      <c r="B17" s="10" t="str">
        <f>'[1]2020-2022 '!B170</f>
        <v>МАОУ "СОШ №5"</v>
      </c>
      <c r="C17" s="8">
        <f>'[1]2020-2022 '!H170</f>
        <v>140</v>
      </c>
      <c r="D17" s="8">
        <f>'[1]2020-2022 '!K170</f>
        <v>975.50796915167098</v>
      </c>
      <c r="E17" s="39">
        <v>975.5</v>
      </c>
      <c r="F17" s="8">
        <v>0</v>
      </c>
      <c r="G17" s="8">
        <v>0</v>
      </c>
      <c r="H17" s="39">
        <v>0</v>
      </c>
      <c r="I17" s="8">
        <f>'[1]2020-2022 '!X170</f>
        <v>727.3</v>
      </c>
      <c r="J17" s="8">
        <f>'[1]2020-2022 '!AA170</f>
        <v>1374.6915489999997</v>
      </c>
      <c r="K17" s="39">
        <v>1374.7</v>
      </c>
      <c r="L17" s="8">
        <f>'[1]2020-2022 '!AF170</f>
        <v>107.9</v>
      </c>
      <c r="M17" s="8">
        <f>'[1]2020-2022 '!AK170</f>
        <v>203.94502700000004</v>
      </c>
      <c r="N17" s="39">
        <v>204</v>
      </c>
      <c r="O17" s="8">
        <v>0</v>
      </c>
      <c r="P17" s="8">
        <v>0</v>
      </c>
      <c r="Q17" s="39">
        <v>0</v>
      </c>
      <c r="R17" s="8">
        <f>'[1]2020-2022 '!AX170</f>
        <v>1793.9</v>
      </c>
      <c r="S17" s="8">
        <f>'[1]2020-2022 '!BC170</f>
        <v>110.50424000000001</v>
      </c>
      <c r="T17" s="39">
        <v>110.5</v>
      </c>
      <c r="U17" s="8">
        <v>0</v>
      </c>
      <c r="V17" s="8">
        <v>0</v>
      </c>
      <c r="W17" s="39">
        <v>0</v>
      </c>
      <c r="X17" s="8">
        <f>'[1]2020-2022 '!BP170</f>
        <v>1021.9</v>
      </c>
      <c r="Y17" s="8">
        <f>'[1]2020-2022 '!BU170</f>
        <v>57.848941479999993</v>
      </c>
      <c r="Z17" s="39">
        <v>57.9</v>
      </c>
      <c r="AA17" s="8">
        <v>0</v>
      </c>
      <c r="AB17" s="8">
        <v>0</v>
      </c>
      <c r="AC17" s="39">
        <v>0</v>
      </c>
      <c r="AD17" s="8">
        <f>'[1]2020-2022 '!CH170</f>
        <v>2681.7</v>
      </c>
      <c r="AE17" s="8">
        <f>'[1]2020-2022 '!CM170</f>
        <v>76.243949040000018</v>
      </c>
      <c r="AF17" s="39">
        <v>76.2</v>
      </c>
      <c r="AG17" s="8">
        <f>'[1]2020-2022 '!CR170</f>
        <v>0</v>
      </c>
      <c r="AH17" s="8">
        <f>'[1]2020-2022 '!CU170</f>
        <v>0</v>
      </c>
      <c r="AI17" s="39">
        <v>0</v>
      </c>
      <c r="AJ17" s="8">
        <v>0</v>
      </c>
      <c r="AK17" s="8">
        <v>0</v>
      </c>
      <c r="AL17" s="39">
        <v>0</v>
      </c>
      <c r="AM17" s="8">
        <v>0</v>
      </c>
      <c r="AN17" s="8">
        <v>0</v>
      </c>
      <c r="AO17" s="39">
        <v>0</v>
      </c>
      <c r="AP17" s="8">
        <v>0</v>
      </c>
      <c r="AQ17" s="8">
        <v>0</v>
      </c>
      <c r="AR17" s="39">
        <v>0</v>
      </c>
      <c r="AS17" s="28">
        <f t="shared" si="1"/>
        <v>2798.7416756716711</v>
      </c>
      <c r="AT17" s="15">
        <f t="shared" si="0"/>
        <v>2798.7999999999997</v>
      </c>
      <c r="AU17" s="29"/>
      <c r="AV17" s="9" t="s">
        <v>32</v>
      </c>
    </row>
    <row r="18" spans="1:48" s="9" customFormat="1" ht="27.75" customHeight="1" x14ac:dyDescent="0.25">
      <c r="A18" s="38">
        <v>12</v>
      </c>
      <c r="B18" s="10" t="str">
        <f>'[1]2020-2022 '!B178</f>
        <v>МАОУ "СОШ №9"</v>
      </c>
      <c r="C18" s="8">
        <f>'[1]2020-2022 '!H178</f>
        <v>85</v>
      </c>
      <c r="D18" s="8">
        <f>'[1]2020-2022 '!K178</f>
        <v>593.57401589242056</v>
      </c>
      <c r="E18" s="39">
        <v>593.6</v>
      </c>
      <c r="F18" s="8">
        <v>0</v>
      </c>
      <c r="G18" s="8">
        <v>0</v>
      </c>
      <c r="H18" s="39">
        <v>0</v>
      </c>
      <c r="I18" s="8">
        <f>'[1]2020-2022 '!X178</f>
        <v>1083.5</v>
      </c>
      <c r="J18" s="8">
        <f>'[1]2020-2022 '!AA178</f>
        <v>2415.4682199999997</v>
      </c>
      <c r="K18" s="39">
        <v>2415.5</v>
      </c>
      <c r="L18" s="8">
        <f>'[1]2020-2022 '!AF178</f>
        <v>80.900000000000006</v>
      </c>
      <c r="M18" s="8">
        <f>'[1]2020-2022 '!AK178</f>
        <v>180.35198800000003</v>
      </c>
      <c r="N18" s="39">
        <v>180.4</v>
      </c>
      <c r="O18" s="8">
        <v>0</v>
      </c>
      <c r="P18" s="8">
        <v>0</v>
      </c>
      <c r="Q18" s="39">
        <v>0</v>
      </c>
      <c r="R18" s="8">
        <f>'[1]2020-2022 '!AX178</f>
        <v>1345.2</v>
      </c>
      <c r="S18" s="8">
        <f>'[1]2020-2022 '!BC178</f>
        <v>106.50688260000001</v>
      </c>
      <c r="T18" s="39">
        <v>106.5</v>
      </c>
      <c r="U18" s="8">
        <v>0</v>
      </c>
      <c r="V18" s="8">
        <v>0</v>
      </c>
      <c r="W18" s="39">
        <v>0</v>
      </c>
      <c r="X18" s="8">
        <f>'[1]2020-2022 '!BP178</f>
        <v>972.8</v>
      </c>
      <c r="Y18" s="8">
        <f>'[1]2020-2022 '!BU178</f>
        <v>50.200565760000003</v>
      </c>
      <c r="Z18" s="39">
        <v>50.2</v>
      </c>
      <c r="AA18" s="8">
        <v>0</v>
      </c>
      <c r="AB18" s="8">
        <v>0</v>
      </c>
      <c r="AC18" s="39">
        <v>0</v>
      </c>
      <c r="AD18" s="8">
        <f>'[1]2020-2022 '!CH178</f>
        <v>2207.6</v>
      </c>
      <c r="AE18" s="8">
        <f>'[1]2020-2022 '!CM178</f>
        <v>39.556659839999995</v>
      </c>
      <c r="AF18" s="39">
        <v>39.6</v>
      </c>
      <c r="AG18" s="8">
        <f>'[1]2020-2022 '!CR178</f>
        <v>0</v>
      </c>
      <c r="AH18" s="8">
        <f>'[1]2020-2022 '!CU178</f>
        <v>0</v>
      </c>
      <c r="AI18" s="39">
        <v>0</v>
      </c>
      <c r="AJ18" s="8">
        <v>0</v>
      </c>
      <c r="AK18" s="8">
        <v>0</v>
      </c>
      <c r="AL18" s="39">
        <v>0</v>
      </c>
      <c r="AM18" s="8">
        <v>0</v>
      </c>
      <c r="AN18" s="8">
        <v>0</v>
      </c>
      <c r="AO18" s="39">
        <v>0</v>
      </c>
      <c r="AP18" s="8">
        <v>0</v>
      </c>
      <c r="AQ18" s="8">
        <v>0</v>
      </c>
      <c r="AR18" s="39">
        <v>0</v>
      </c>
      <c r="AS18" s="28">
        <f t="shared" si="1"/>
        <v>3385.6583320924201</v>
      </c>
      <c r="AT18" s="15">
        <f t="shared" si="0"/>
        <v>3385.7999999999997</v>
      </c>
      <c r="AU18" s="29"/>
      <c r="AV18" s="9" t="s">
        <v>32</v>
      </c>
    </row>
    <row r="19" spans="1:48" s="9" customFormat="1" ht="28.5" customHeight="1" x14ac:dyDescent="0.25">
      <c r="A19" s="38">
        <v>13</v>
      </c>
      <c r="B19" s="10" t="str">
        <f>'[1]2020-2022 '!B183</f>
        <v>МАОУ "СОШ №10"</v>
      </c>
      <c r="C19" s="8">
        <f>'[1]2020-2022 '!H183</f>
        <v>98</v>
      </c>
      <c r="D19" s="8">
        <f>'[1]2020-2022 '!K183</f>
        <v>639.32553309460548</v>
      </c>
      <c r="E19" s="39">
        <v>639.29999999999995</v>
      </c>
      <c r="F19" s="8">
        <v>0</v>
      </c>
      <c r="G19" s="8">
        <v>0</v>
      </c>
      <c r="H19" s="39">
        <v>0</v>
      </c>
      <c r="I19" s="8">
        <f>'[1]2020-2022 '!X183</f>
        <v>1131.7</v>
      </c>
      <c r="J19" s="8">
        <f>'[1]2020-2022 '!AA183</f>
        <v>2139.060121</v>
      </c>
      <c r="K19" s="39">
        <v>2139.1</v>
      </c>
      <c r="L19" s="8">
        <f>'[1]2020-2022 '!AF183</f>
        <v>138.30000000000001</v>
      </c>
      <c r="M19" s="8">
        <f>'[1]2020-2022 '!AK183</f>
        <v>261.40497900000008</v>
      </c>
      <c r="N19" s="39">
        <v>261.39999999999998</v>
      </c>
      <c r="O19" s="8">
        <v>0</v>
      </c>
      <c r="P19" s="8">
        <v>0</v>
      </c>
      <c r="Q19" s="39">
        <v>0</v>
      </c>
      <c r="R19" s="8">
        <f>'[1]2020-2022 '!AX183</f>
        <v>2299.4</v>
      </c>
      <c r="S19" s="8">
        <f>'[1]2020-2022 '!BC183</f>
        <v>141.64304000000004</v>
      </c>
      <c r="T19" s="39">
        <v>141.6</v>
      </c>
      <c r="U19" s="8">
        <v>0</v>
      </c>
      <c r="V19" s="8">
        <v>0</v>
      </c>
      <c r="W19" s="39">
        <v>0</v>
      </c>
      <c r="X19" s="8">
        <f>'[1]2020-2022 '!BP183</f>
        <v>1347.5</v>
      </c>
      <c r="Y19" s="8">
        <f>'[1]2020-2022 '!BU183</f>
        <v>76.28089700000001</v>
      </c>
      <c r="Z19" s="39">
        <v>76.3</v>
      </c>
      <c r="AA19" s="8">
        <v>0</v>
      </c>
      <c r="AB19" s="8">
        <v>0</v>
      </c>
      <c r="AC19" s="39">
        <v>0</v>
      </c>
      <c r="AD19" s="8">
        <f>'[1]2020-2022 '!CH183</f>
        <v>3473.3</v>
      </c>
      <c r="AE19" s="8">
        <f>'[1]2020-2022 '!CM183</f>
        <v>98.750086960000004</v>
      </c>
      <c r="AF19" s="39">
        <v>98.8</v>
      </c>
      <c r="AG19" s="8">
        <f>'[1]2020-2022 '!CR183</f>
        <v>0</v>
      </c>
      <c r="AH19" s="8">
        <f>'[1]2020-2022 '!CU183</f>
        <v>0</v>
      </c>
      <c r="AI19" s="39">
        <v>0</v>
      </c>
      <c r="AJ19" s="8">
        <v>0</v>
      </c>
      <c r="AK19" s="8">
        <v>0</v>
      </c>
      <c r="AL19" s="39">
        <v>0</v>
      </c>
      <c r="AM19" s="8">
        <v>0</v>
      </c>
      <c r="AN19" s="8">
        <v>0</v>
      </c>
      <c r="AO19" s="39">
        <v>0</v>
      </c>
      <c r="AP19" s="8">
        <v>0</v>
      </c>
      <c r="AQ19" s="8">
        <v>0</v>
      </c>
      <c r="AR19" s="39">
        <v>0</v>
      </c>
      <c r="AS19" s="28">
        <f t="shared" si="1"/>
        <v>3356.4646570546051</v>
      </c>
      <c r="AT19" s="15">
        <f t="shared" si="0"/>
        <v>3356.5</v>
      </c>
      <c r="AU19" s="29"/>
      <c r="AV19" s="9" t="s">
        <v>32</v>
      </c>
    </row>
    <row r="20" spans="1:48" s="9" customFormat="1" ht="26.25" customHeight="1" x14ac:dyDescent="0.25">
      <c r="A20" s="38">
        <v>14</v>
      </c>
      <c r="B20" s="10" t="str">
        <f>'[1]2020-2022 '!B186</f>
        <v>МБОУ "СОШ №11"</v>
      </c>
      <c r="C20" s="8">
        <f>'[1]2020-2022 '!H186</f>
        <v>95</v>
      </c>
      <c r="D20" s="8">
        <f>'[1]2020-2022 '!K186</f>
        <v>642.75376565038709</v>
      </c>
      <c r="E20" s="39">
        <v>642.79999999999995</v>
      </c>
      <c r="F20" s="8">
        <v>0</v>
      </c>
      <c r="G20" s="8">
        <v>0</v>
      </c>
      <c r="H20" s="39">
        <v>0</v>
      </c>
      <c r="I20" s="8">
        <f>'[1]2020-2022 '!X186</f>
        <v>1084.5999999999999</v>
      </c>
      <c r="J20" s="8">
        <f>'[1]2020-2022 '!AA186</f>
        <v>2050.0349980000001</v>
      </c>
      <c r="K20" s="39">
        <v>2050</v>
      </c>
      <c r="L20" s="8">
        <f>'[1]2020-2022 '!AF186</f>
        <v>141.1</v>
      </c>
      <c r="M20" s="8">
        <f>'[1]2020-2022 '!AK186</f>
        <v>266.69734299999999</v>
      </c>
      <c r="N20" s="39">
        <v>266.7</v>
      </c>
      <c r="O20" s="8">
        <v>0</v>
      </c>
      <c r="P20" s="8">
        <v>0</v>
      </c>
      <c r="Q20" s="39">
        <v>0</v>
      </c>
      <c r="R20" s="8">
        <f>'[1]2020-2022 '!AX186</f>
        <v>2346.1</v>
      </c>
      <c r="S20" s="8">
        <f>'[1]2020-2022 '!BC186</f>
        <v>144.51975999999999</v>
      </c>
      <c r="T20" s="39">
        <v>144.5</v>
      </c>
      <c r="U20" s="8">
        <v>0</v>
      </c>
      <c r="V20" s="8">
        <v>0</v>
      </c>
      <c r="W20" s="39">
        <v>0</v>
      </c>
      <c r="X20" s="8">
        <f>'[1]2020-2022 '!BP186</f>
        <v>1812.3</v>
      </c>
      <c r="Y20" s="8">
        <f>'[1]2020-2022 '!BU186</f>
        <v>102.59285316</v>
      </c>
      <c r="Z20" s="39">
        <v>102.6</v>
      </c>
      <c r="AA20" s="8">
        <v>0</v>
      </c>
      <c r="AB20" s="8">
        <v>0</v>
      </c>
      <c r="AC20" s="39">
        <v>0</v>
      </c>
      <c r="AD20" s="8">
        <f>'[1]2020-2022 '!CH186</f>
        <v>4158.3999999999996</v>
      </c>
      <c r="AE20" s="8">
        <f>'[1]2020-2022 '!CM186</f>
        <v>118.22830207999999</v>
      </c>
      <c r="AF20" s="39">
        <v>118.2</v>
      </c>
      <c r="AG20" s="8">
        <f>'[1]2020-2022 '!CR186</f>
        <v>0</v>
      </c>
      <c r="AH20" s="8">
        <f>'[1]2020-2022 '!CU186</f>
        <v>0</v>
      </c>
      <c r="AI20" s="39">
        <v>0</v>
      </c>
      <c r="AJ20" s="8">
        <v>0</v>
      </c>
      <c r="AK20" s="8">
        <v>0</v>
      </c>
      <c r="AL20" s="39">
        <v>0</v>
      </c>
      <c r="AM20" s="8">
        <v>0</v>
      </c>
      <c r="AN20" s="8">
        <v>0</v>
      </c>
      <c r="AO20" s="39">
        <v>0</v>
      </c>
      <c r="AP20" s="8">
        <v>0</v>
      </c>
      <c r="AQ20" s="8">
        <v>0</v>
      </c>
      <c r="AR20" s="39">
        <v>0</v>
      </c>
      <c r="AS20" s="28">
        <f t="shared" si="1"/>
        <v>3324.8270218903876</v>
      </c>
      <c r="AT20" s="15">
        <f t="shared" si="0"/>
        <v>3324.7999999999997</v>
      </c>
      <c r="AU20" s="29"/>
      <c r="AV20" s="9" t="s">
        <v>32</v>
      </c>
    </row>
    <row r="21" spans="1:48" s="9" customFormat="1" ht="24.75" customHeight="1" x14ac:dyDescent="0.25">
      <c r="A21" s="38">
        <v>15</v>
      </c>
      <c r="B21" s="10" t="str">
        <f>'[1]2020-2022 '!B189</f>
        <v>МАОУ "СОШ №12"</v>
      </c>
      <c r="C21" s="8">
        <f>'[1]2020-2022 '!H189</f>
        <v>117</v>
      </c>
      <c r="D21" s="8">
        <f>'[1]2020-2022 '!K189</f>
        <v>820.56607266435992</v>
      </c>
      <c r="E21" s="39">
        <v>820.6</v>
      </c>
      <c r="F21" s="8">
        <v>0</v>
      </c>
      <c r="G21" s="8">
        <v>0</v>
      </c>
      <c r="H21" s="39">
        <v>0</v>
      </c>
      <c r="I21" s="8">
        <f>'[1]2020-2022 '!X189</f>
        <v>646</v>
      </c>
      <c r="J21" s="8">
        <f>'[1]2020-2022 '!AA189</f>
        <v>1440.1407199999999</v>
      </c>
      <c r="K21" s="39">
        <v>1440.1</v>
      </c>
      <c r="L21" s="8">
        <f>'[1]2020-2022 '!AF189</f>
        <v>84.3</v>
      </c>
      <c r="M21" s="8">
        <f>'[1]2020-2022 '!AK189</f>
        <v>187.93167600000001</v>
      </c>
      <c r="N21" s="39">
        <v>187.9</v>
      </c>
      <c r="O21" s="8">
        <v>0</v>
      </c>
      <c r="P21" s="8">
        <v>0</v>
      </c>
      <c r="Q21" s="39">
        <v>0</v>
      </c>
      <c r="R21" s="8">
        <f>'[1]2020-2022 '!AX189</f>
        <v>1401.5</v>
      </c>
      <c r="S21" s="8">
        <f>'[1]2020-2022 '!BC189</f>
        <v>110.96446324999999</v>
      </c>
      <c r="T21" s="39">
        <v>111</v>
      </c>
      <c r="U21" s="8">
        <v>0</v>
      </c>
      <c r="V21" s="8">
        <v>0</v>
      </c>
      <c r="W21" s="39">
        <v>0</v>
      </c>
      <c r="X21" s="8">
        <f>'[1]2020-2022 '!BP189</f>
        <v>1156.7</v>
      </c>
      <c r="Y21" s="8">
        <f>'[1]2020-2022 '!BU189</f>
        <v>59.69057814</v>
      </c>
      <c r="Z21" s="39">
        <v>59.7</v>
      </c>
      <c r="AA21" s="8">
        <v>0</v>
      </c>
      <c r="AB21" s="8">
        <v>0</v>
      </c>
      <c r="AC21" s="39">
        <v>0</v>
      </c>
      <c r="AD21" s="8">
        <f>'[1]2020-2022 '!CH189</f>
        <v>2436.4</v>
      </c>
      <c r="AE21" s="8">
        <f>'[1]2020-2022 '!CM189</f>
        <v>43.656389760000003</v>
      </c>
      <c r="AF21" s="39">
        <v>43.7</v>
      </c>
      <c r="AG21" s="8">
        <f>'[1]2020-2022 '!CR189</f>
        <v>0</v>
      </c>
      <c r="AH21" s="8">
        <f>'[1]2020-2022 '!CU189</f>
        <v>0</v>
      </c>
      <c r="AI21" s="39">
        <v>0</v>
      </c>
      <c r="AJ21" s="8">
        <v>0</v>
      </c>
      <c r="AK21" s="8">
        <v>0</v>
      </c>
      <c r="AL21" s="39">
        <v>0</v>
      </c>
      <c r="AM21" s="8">
        <v>0</v>
      </c>
      <c r="AN21" s="8">
        <v>0</v>
      </c>
      <c r="AO21" s="39">
        <v>0</v>
      </c>
      <c r="AP21" s="8">
        <v>0</v>
      </c>
      <c r="AQ21" s="8">
        <v>0</v>
      </c>
      <c r="AR21" s="39">
        <v>0</v>
      </c>
      <c r="AS21" s="28">
        <f t="shared" si="1"/>
        <v>2662.9498998143595</v>
      </c>
      <c r="AT21" s="15">
        <f t="shared" si="0"/>
        <v>2662.9999999999995</v>
      </c>
      <c r="AU21" s="29"/>
      <c r="AV21" s="9" t="s">
        <v>32</v>
      </c>
    </row>
    <row r="22" spans="1:48" s="9" customFormat="1" ht="27.75" customHeight="1" x14ac:dyDescent="0.25">
      <c r="A22" s="38">
        <v>16</v>
      </c>
      <c r="B22" s="10" t="str">
        <f>'[1]2020-2022 '!B194</f>
        <v>МАОУ "СОШ №13"</v>
      </c>
      <c r="C22" s="8">
        <f>'[1]2020-2022 '!H194</f>
        <v>395</v>
      </c>
      <c r="D22" s="8">
        <f>'[1]2020-2022 '!K194</f>
        <v>2613.4181077191329</v>
      </c>
      <c r="E22" s="39">
        <v>2613.4</v>
      </c>
      <c r="F22" s="8">
        <v>0</v>
      </c>
      <c r="G22" s="8">
        <v>0</v>
      </c>
      <c r="H22" s="39">
        <v>0</v>
      </c>
      <c r="I22" s="8">
        <f>'[1]2020-2022 '!X194</f>
        <v>1471.9</v>
      </c>
      <c r="J22" s="8">
        <f>'[1]2020-2022 '!AA194</f>
        <v>1935.9147087200001</v>
      </c>
      <c r="K22" s="39">
        <v>1935.9</v>
      </c>
      <c r="L22" s="8">
        <f>'[1]2020-2022 '!AF194</f>
        <v>74.599999999999994</v>
      </c>
      <c r="M22" s="8">
        <f>'[1]2020-2022 '!AK194</f>
        <v>98.152353919999996</v>
      </c>
      <c r="N22" s="39">
        <v>98.2</v>
      </c>
      <c r="O22" s="8">
        <v>0</v>
      </c>
      <c r="P22" s="8">
        <v>0</v>
      </c>
      <c r="Q22" s="39">
        <v>0</v>
      </c>
      <c r="R22" s="8">
        <f>'[1]2020-2022 '!AX194</f>
        <v>1240.5999999999999</v>
      </c>
      <c r="S22" s="8">
        <f>'[1]2020-2022 '!BC194</f>
        <v>6.8003488999999995</v>
      </c>
      <c r="T22" s="39">
        <v>6.8</v>
      </c>
      <c r="U22" s="8">
        <v>0</v>
      </c>
      <c r="V22" s="8">
        <v>0</v>
      </c>
      <c r="W22" s="39">
        <v>0</v>
      </c>
      <c r="X22" s="8">
        <f>'[1]2020-2022 '!BP194</f>
        <v>1824.8999999999999</v>
      </c>
      <c r="Y22" s="8">
        <f>'[1]2020-2022 '!BU194</f>
        <v>99.855958119999997</v>
      </c>
      <c r="Z22" s="39">
        <v>99.9</v>
      </c>
      <c r="AA22" s="8">
        <v>0</v>
      </c>
      <c r="AB22" s="8">
        <v>0</v>
      </c>
      <c r="AC22" s="39">
        <v>0</v>
      </c>
      <c r="AD22" s="8">
        <f>'[1]2020-2022 '!CH194</f>
        <v>2725.5</v>
      </c>
      <c r="AE22" s="8">
        <f>'[1]2020-2022 '!CM194</f>
        <v>77.489235600000001</v>
      </c>
      <c r="AF22" s="39">
        <v>77.5</v>
      </c>
      <c r="AG22" s="8">
        <f>'[1]2020-2022 '!CR194</f>
        <v>0</v>
      </c>
      <c r="AH22" s="8">
        <f>'[1]2020-2022 '!CU194</f>
        <v>0</v>
      </c>
      <c r="AI22" s="39">
        <v>0</v>
      </c>
      <c r="AJ22" s="8">
        <v>0</v>
      </c>
      <c r="AK22" s="8">
        <v>0</v>
      </c>
      <c r="AL22" s="39">
        <v>0</v>
      </c>
      <c r="AM22" s="8">
        <v>0</v>
      </c>
      <c r="AN22" s="8">
        <v>0</v>
      </c>
      <c r="AO22" s="39">
        <v>0</v>
      </c>
      <c r="AP22" s="8">
        <v>0</v>
      </c>
      <c r="AQ22" s="8">
        <v>0</v>
      </c>
      <c r="AR22" s="39">
        <v>0</v>
      </c>
      <c r="AS22" s="28">
        <f t="shared" si="1"/>
        <v>4831.630712979133</v>
      </c>
      <c r="AT22" s="15">
        <f t="shared" si="0"/>
        <v>4831.7</v>
      </c>
      <c r="AU22" s="29"/>
      <c r="AV22" s="9" t="s">
        <v>32</v>
      </c>
    </row>
    <row r="23" spans="1:48" s="9" customFormat="1" ht="24.75" customHeight="1" x14ac:dyDescent="0.25">
      <c r="A23" s="38">
        <v>17</v>
      </c>
      <c r="B23" s="10" t="str">
        <f>'[1]2020-2022 '!B199</f>
        <v>МОУ "СОШ №14"</v>
      </c>
      <c r="C23" s="8">
        <f>'[1]2020-2022 '!H199</f>
        <v>89.6</v>
      </c>
      <c r="D23" s="8">
        <f>'[1]2020-2022 '!K199</f>
        <v>625.17593334274818</v>
      </c>
      <c r="E23" s="39">
        <v>625.20000000000005</v>
      </c>
      <c r="F23" s="8">
        <v>0</v>
      </c>
      <c r="G23" s="8">
        <v>0</v>
      </c>
      <c r="H23" s="39">
        <v>0</v>
      </c>
      <c r="I23" s="8">
        <f>'[1]2020-2022 '!X199</f>
        <v>633.1</v>
      </c>
      <c r="J23" s="8">
        <f>'[1]2020-2022 '!AA199</f>
        <v>1196.6413030000001</v>
      </c>
      <c r="K23" s="39">
        <v>1196.5999999999999</v>
      </c>
      <c r="L23" s="8">
        <f>'[1]2020-2022 '!AF199</f>
        <v>21.5</v>
      </c>
      <c r="M23" s="8">
        <f>'[1]2020-2022 '!AK199</f>
        <v>40.637795000000011</v>
      </c>
      <c r="N23" s="39">
        <v>40.6</v>
      </c>
      <c r="O23" s="8">
        <v>0</v>
      </c>
      <c r="P23" s="8">
        <v>0</v>
      </c>
      <c r="Q23" s="39">
        <v>0</v>
      </c>
      <c r="R23" s="8">
        <f>'[1]2020-2022 '!AX199</f>
        <v>360</v>
      </c>
      <c r="S23" s="8">
        <f>'[1]2020-2022 '!BC199</f>
        <v>22.176000000000002</v>
      </c>
      <c r="T23" s="39">
        <v>22.2</v>
      </c>
      <c r="U23" s="8">
        <v>0</v>
      </c>
      <c r="V23" s="8">
        <v>0</v>
      </c>
      <c r="W23" s="39">
        <v>0</v>
      </c>
      <c r="X23" s="8">
        <f>'[1]2020-2022 '!BP199</f>
        <v>1709.8</v>
      </c>
      <c r="Y23" s="8">
        <f>'[1]2020-2022 '!BU199</f>
        <v>96.790410160000008</v>
      </c>
      <c r="Z23" s="39">
        <v>96.8</v>
      </c>
      <c r="AA23" s="8">
        <v>0</v>
      </c>
      <c r="AB23" s="8">
        <v>0</v>
      </c>
      <c r="AC23" s="39">
        <v>0</v>
      </c>
      <c r="AD23" s="8">
        <f>'[1]2020-2022 '!CH199</f>
        <v>2069.8000000000002</v>
      </c>
      <c r="AE23" s="8">
        <f>'[1]2020-2022 '!CM199</f>
        <v>58.846897760000004</v>
      </c>
      <c r="AF23" s="39">
        <v>58.9</v>
      </c>
      <c r="AG23" s="8">
        <f>'[1]2020-2022 '!CR199</f>
        <v>0</v>
      </c>
      <c r="AH23" s="8">
        <f>'[1]2020-2022 '!CU199</f>
        <v>0</v>
      </c>
      <c r="AI23" s="39">
        <v>0</v>
      </c>
      <c r="AJ23" s="8">
        <v>0</v>
      </c>
      <c r="AK23" s="8">
        <v>0</v>
      </c>
      <c r="AL23" s="39">
        <v>0</v>
      </c>
      <c r="AM23" s="8">
        <v>0</v>
      </c>
      <c r="AN23" s="8">
        <v>0</v>
      </c>
      <c r="AO23" s="39">
        <v>0</v>
      </c>
      <c r="AP23" s="8">
        <v>0</v>
      </c>
      <c r="AQ23" s="8">
        <v>0</v>
      </c>
      <c r="AR23" s="39">
        <v>0</v>
      </c>
      <c r="AS23" s="28">
        <f t="shared" si="1"/>
        <v>2040.2683392627482</v>
      </c>
      <c r="AT23" s="15">
        <f t="shared" si="0"/>
        <v>2040.3000000000002</v>
      </c>
      <c r="AU23" s="29"/>
      <c r="AV23" s="9" t="s">
        <v>32</v>
      </c>
    </row>
    <row r="24" spans="1:48" s="9" customFormat="1" ht="26.25" customHeight="1" x14ac:dyDescent="0.25">
      <c r="A24" s="38">
        <v>18</v>
      </c>
      <c r="B24" s="10" t="str">
        <f>'[1]2020-2022 '!B212</f>
        <v>МБОУ "СОШ №40"</v>
      </c>
      <c r="C24" s="8">
        <f>'[1]2020-2022 '!H212</f>
        <v>135</v>
      </c>
      <c r="D24" s="8">
        <f>'[1]2020-2022 '!K212</f>
        <v>883.30351934434134</v>
      </c>
      <c r="E24" s="39">
        <v>883.3</v>
      </c>
      <c r="F24" s="8">
        <v>0</v>
      </c>
      <c r="G24" s="8">
        <v>0</v>
      </c>
      <c r="H24" s="39">
        <v>0</v>
      </c>
      <c r="I24" s="8">
        <f>'[1]2020-2022 '!X212</f>
        <v>1100.8</v>
      </c>
      <c r="J24" s="8">
        <f>'[1]2020-2022 '!AA212</f>
        <v>2080.6551039999999</v>
      </c>
      <c r="K24" s="39">
        <v>2080.6999999999998</v>
      </c>
      <c r="L24" s="8">
        <f>'[1]2020-2022 '!AF212</f>
        <v>99.9</v>
      </c>
      <c r="M24" s="8">
        <f>'[1]2020-2022 '!AK212</f>
        <v>188.82398700000002</v>
      </c>
      <c r="N24" s="39">
        <v>188.8</v>
      </c>
      <c r="O24" s="8">
        <v>0</v>
      </c>
      <c r="P24" s="8">
        <v>0</v>
      </c>
      <c r="Q24" s="39">
        <v>0</v>
      </c>
      <c r="R24" s="8">
        <f>'[1]2020-2022 '!AX212</f>
        <v>1660.9</v>
      </c>
      <c r="S24" s="8">
        <f>'[1]2020-2022 '!BC212</f>
        <v>102.31144</v>
      </c>
      <c r="T24" s="39">
        <v>102.3</v>
      </c>
      <c r="U24" s="8">
        <v>0</v>
      </c>
      <c r="V24" s="8">
        <v>0</v>
      </c>
      <c r="W24" s="39">
        <v>0</v>
      </c>
      <c r="X24" s="8">
        <f>'[1]2020-2022 '!BP212</f>
        <v>1720.3</v>
      </c>
      <c r="Y24" s="8">
        <f>'[1]2020-2022 '!BU212</f>
        <v>97.384806759999989</v>
      </c>
      <c r="Z24" s="39">
        <v>97.4</v>
      </c>
      <c r="AA24" s="8">
        <v>0</v>
      </c>
      <c r="AB24" s="8">
        <v>0</v>
      </c>
      <c r="AC24" s="39">
        <v>0</v>
      </c>
      <c r="AD24" s="8">
        <f>'[1]2020-2022 '!CH212</f>
        <v>3220.2</v>
      </c>
      <c r="AE24" s="8">
        <f>'[1]2020-2022 '!CM212</f>
        <v>91.554150239999998</v>
      </c>
      <c r="AF24" s="39">
        <v>91.6</v>
      </c>
      <c r="AG24" s="8">
        <f>'[1]2020-2022 '!CR212</f>
        <v>0</v>
      </c>
      <c r="AH24" s="8">
        <f>'[1]2020-2022 '!CU212</f>
        <v>0</v>
      </c>
      <c r="AI24" s="39">
        <v>0</v>
      </c>
      <c r="AJ24" s="8">
        <v>0</v>
      </c>
      <c r="AK24" s="8">
        <v>0</v>
      </c>
      <c r="AL24" s="39">
        <v>0</v>
      </c>
      <c r="AM24" s="8">
        <v>0</v>
      </c>
      <c r="AN24" s="8">
        <v>0</v>
      </c>
      <c r="AO24" s="39">
        <v>0</v>
      </c>
      <c r="AP24" s="8">
        <v>0</v>
      </c>
      <c r="AQ24" s="8">
        <v>0</v>
      </c>
      <c r="AR24" s="39">
        <v>0</v>
      </c>
      <c r="AS24" s="28">
        <f t="shared" si="1"/>
        <v>3444.0330073443415</v>
      </c>
      <c r="AT24" s="15">
        <f t="shared" si="0"/>
        <v>3444.1</v>
      </c>
      <c r="AU24" s="29"/>
      <c r="AV24" s="9" t="s">
        <v>32</v>
      </c>
    </row>
    <row r="25" spans="1:48" s="9" customFormat="1" ht="28.5" customHeight="1" x14ac:dyDescent="0.25">
      <c r="A25" s="38">
        <v>19</v>
      </c>
      <c r="B25" s="10" t="str">
        <f>'[1]2020-2022 '!B215</f>
        <v>МАОУ "СОШ №66 р.п. Бердяуш"</v>
      </c>
      <c r="C25" s="8">
        <f>'[1]2020-2022 '!H215</f>
        <v>69</v>
      </c>
      <c r="D25" s="8">
        <f>'[1]2020-2022 '!K215</f>
        <v>480.16245714285714</v>
      </c>
      <c r="E25" s="39">
        <v>480.2</v>
      </c>
      <c r="F25" s="8">
        <v>0</v>
      </c>
      <c r="G25" s="8">
        <v>0</v>
      </c>
      <c r="H25" s="39">
        <v>0</v>
      </c>
      <c r="I25" s="8">
        <f>'[1]2020-2022 '!X215</f>
        <v>549.1</v>
      </c>
      <c r="J25" s="8">
        <f>'[1]2020-2022 '!AA215</f>
        <v>2399.8008067800001</v>
      </c>
      <c r="K25" s="39">
        <v>2399.8000000000002</v>
      </c>
      <c r="L25" s="8">
        <f>'[1]2020-2022 '!AF215</f>
        <v>0</v>
      </c>
      <c r="M25" s="8">
        <f>'[1]2020-2022 '!AK215</f>
        <v>0</v>
      </c>
      <c r="N25" s="39">
        <v>0</v>
      </c>
      <c r="O25" s="8">
        <v>0</v>
      </c>
      <c r="P25" s="8">
        <v>0</v>
      </c>
      <c r="Q25" s="39">
        <v>0</v>
      </c>
      <c r="R25" s="8">
        <f>'[1]2020-2022 '!AX215</f>
        <v>0</v>
      </c>
      <c r="S25" s="8">
        <f>'[1]2020-2022 '!BC215</f>
        <v>0</v>
      </c>
      <c r="T25" s="39">
        <v>0</v>
      </c>
      <c r="U25" s="8">
        <v>0</v>
      </c>
      <c r="V25" s="8">
        <v>0</v>
      </c>
      <c r="W25" s="39">
        <v>0</v>
      </c>
      <c r="X25" s="8">
        <f>'[1]2020-2022 '!BP215</f>
        <v>946.3</v>
      </c>
      <c r="Y25" s="8">
        <f>'[1]2020-2022 '!BU215</f>
        <v>32.815980659999994</v>
      </c>
      <c r="Z25" s="39">
        <v>32.799999999999997</v>
      </c>
      <c r="AA25" s="8">
        <v>0</v>
      </c>
      <c r="AB25" s="8">
        <v>0</v>
      </c>
      <c r="AC25" s="39">
        <v>0</v>
      </c>
      <c r="AD25" s="8">
        <f>'[1]2020-2022 '!CH215</f>
        <v>946.3</v>
      </c>
      <c r="AE25" s="8">
        <f>'[1]2020-2022 '!CM215</f>
        <v>31.629698980000001</v>
      </c>
      <c r="AF25" s="39">
        <v>31.6</v>
      </c>
      <c r="AG25" s="8">
        <f>'[1]2020-2022 '!CR215</f>
        <v>0</v>
      </c>
      <c r="AH25" s="8">
        <f>'[1]2020-2022 '!CU215</f>
        <v>0</v>
      </c>
      <c r="AI25" s="39">
        <v>0</v>
      </c>
      <c r="AJ25" s="8">
        <v>0</v>
      </c>
      <c r="AK25" s="8">
        <v>0</v>
      </c>
      <c r="AL25" s="39">
        <v>0</v>
      </c>
      <c r="AM25" s="8">
        <v>0</v>
      </c>
      <c r="AN25" s="8">
        <v>0</v>
      </c>
      <c r="AO25" s="39">
        <v>0</v>
      </c>
      <c r="AP25" s="8">
        <v>0</v>
      </c>
      <c r="AQ25" s="8">
        <v>0</v>
      </c>
      <c r="AR25" s="39">
        <v>0</v>
      </c>
      <c r="AS25" s="28">
        <f t="shared" si="1"/>
        <v>2944.4089435628571</v>
      </c>
      <c r="AT25" s="15">
        <f t="shared" si="0"/>
        <v>2944.4</v>
      </c>
      <c r="AU25" s="29"/>
      <c r="AV25" s="9" t="s">
        <v>32</v>
      </c>
    </row>
    <row r="26" spans="1:48" s="9" customFormat="1" ht="27.75" customHeight="1" x14ac:dyDescent="0.25">
      <c r="A26" s="38">
        <v>20</v>
      </c>
      <c r="B26" s="10" t="str">
        <f>'[1]2020-2022 '!B219</f>
        <v>МБОУ "СОШ р.п. Межевой"</v>
      </c>
      <c r="C26" s="8">
        <f>'[1]2020-2022 '!H219</f>
        <v>46</v>
      </c>
      <c r="D26" s="8">
        <f>'[1]2020-2022 '!K219</f>
        <v>320.39067746686305</v>
      </c>
      <c r="E26" s="39">
        <v>320.39999999999998</v>
      </c>
      <c r="F26" s="8">
        <v>0</v>
      </c>
      <c r="G26" s="8">
        <v>0</v>
      </c>
      <c r="H26" s="39">
        <v>0</v>
      </c>
      <c r="I26" s="8">
        <f>'[1]2020-2022 '!X219</f>
        <v>736.7</v>
      </c>
      <c r="J26" s="8">
        <f>'[1]2020-2022 '!AA219</f>
        <v>1085.6815676399999</v>
      </c>
      <c r="K26" s="39">
        <v>1085.7</v>
      </c>
      <c r="L26" s="8">
        <f>'[1]2020-2022 '!AF219</f>
        <v>17.899999999999999</v>
      </c>
      <c r="M26" s="8">
        <f>'[1]2020-2022 '!AK219</f>
        <v>26.388749220000001</v>
      </c>
      <c r="N26" s="39">
        <v>26.4</v>
      </c>
      <c r="O26" s="8">
        <v>0</v>
      </c>
      <c r="P26" s="8">
        <v>0</v>
      </c>
      <c r="Q26" s="39">
        <v>0</v>
      </c>
      <c r="R26" s="8">
        <f>'[1]2020-2022 '!AX219</f>
        <v>352.5</v>
      </c>
      <c r="S26" s="8">
        <f>'[1]2020-2022 '!BC219</f>
        <v>19.0483245</v>
      </c>
      <c r="T26" s="39">
        <v>19.100000000000001</v>
      </c>
      <c r="U26" s="8">
        <v>0</v>
      </c>
      <c r="V26" s="8">
        <v>0</v>
      </c>
      <c r="W26" s="39">
        <v>0</v>
      </c>
      <c r="X26" s="8">
        <f>'[1]2020-2022 '!BP219</f>
        <v>504.9</v>
      </c>
      <c r="Y26" s="8">
        <f>'[1]2020-2022 '!BU219</f>
        <v>17.146202039999999</v>
      </c>
      <c r="Z26" s="39">
        <v>17.2</v>
      </c>
      <c r="AA26" s="8">
        <v>0</v>
      </c>
      <c r="AB26" s="8">
        <v>0</v>
      </c>
      <c r="AC26" s="39">
        <v>0</v>
      </c>
      <c r="AD26" s="8">
        <f>'[1]2020-2022 '!CH219</f>
        <v>852.9</v>
      </c>
      <c r="AE26" s="8">
        <f>'[1]2020-2022 '!CM219</f>
        <v>19.853550329999997</v>
      </c>
      <c r="AF26" s="39">
        <v>19.899999999999999</v>
      </c>
      <c r="AG26" s="8">
        <f>'[1]2020-2022 '!CR219</f>
        <v>0</v>
      </c>
      <c r="AH26" s="8">
        <f>'[1]2020-2022 '!CU219</f>
        <v>0</v>
      </c>
      <c r="AI26" s="39">
        <v>0</v>
      </c>
      <c r="AJ26" s="8">
        <v>0</v>
      </c>
      <c r="AK26" s="8">
        <v>0</v>
      </c>
      <c r="AL26" s="39">
        <v>0</v>
      </c>
      <c r="AM26" s="8">
        <v>0</v>
      </c>
      <c r="AN26" s="8">
        <v>0</v>
      </c>
      <c r="AO26" s="39">
        <v>0</v>
      </c>
      <c r="AP26" s="8">
        <v>0</v>
      </c>
      <c r="AQ26" s="8">
        <v>0</v>
      </c>
      <c r="AR26" s="39">
        <v>0</v>
      </c>
      <c r="AS26" s="28">
        <f t="shared" si="1"/>
        <v>1488.5090711968628</v>
      </c>
      <c r="AT26" s="15">
        <f t="shared" si="0"/>
        <v>1488.7</v>
      </c>
      <c r="AU26" s="29"/>
      <c r="AV26" s="9" t="s">
        <v>32</v>
      </c>
    </row>
    <row r="27" spans="1:48" s="9" customFormat="1" ht="24.75" customHeight="1" x14ac:dyDescent="0.25">
      <c r="A27" s="38">
        <v>21</v>
      </c>
      <c r="B27" s="10" t="str">
        <f>'[1]2020-2022 '!B237</f>
        <v>МБУДО "ДДТ"</v>
      </c>
      <c r="C27" s="8">
        <f>'[1]2020-2022 '!H237</f>
        <v>7.8800000000000008</v>
      </c>
      <c r="D27" s="8">
        <f>'[1]2020-2022 '!K237</f>
        <v>55.234615929203557</v>
      </c>
      <c r="E27" s="39">
        <v>55.2</v>
      </c>
      <c r="F27" s="8">
        <v>0</v>
      </c>
      <c r="G27" s="8">
        <v>0</v>
      </c>
      <c r="H27" s="39">
        <v>0</v>
      </c>
      <c r="I27" s="8">
        <f>'[1]2020-2022 '!X237</f>
        <v>172.3</v>
      </c>
      <c r="J27" s="8">
        <f>'[1]2020-2022 '!AA237</f>
        <v>384.11183600000004</v>
      </c>
      <c r="K27" s="39">
        <v>384.1</v>
      </c>
      <c r="L27" s="8">
        <f>'[1]2020-2022 '!AF237</f>
        <v>8.3000000000000007</v>
      </c>
      <c r="M27" s="8">
        <f>'[1]2020-2022 '!AK237</f>
        <v>18.503356000000004</v>
      </c>
      <c r="N27" s="39">
        <v>18.5</v>
      </c>
      <c r="O27" s="8">
        <v>0</v>
      </c>
      <c r="P27" s="8">
        <v>0</v>
      </c>
      <c r="Q27" s="39">
        <v>0</v>
      </c>
      <c r="R27" s="8">
        <f>'[1]2020-2022 '!AX237</f>
        <v>137.4</v>
      </c>
      <c r="S27" s="8">
        <f>'[1]2020-2022 '!BC237</f>
        <v>10.878713700000002</v>
      </c>
      <c r="T27" s="39">
        <v>10.9</v>
      </c>
      <c r="U27" s="8">
        <v>0</v>
      </c>
      <c r="V27" s="8">
        <v>0</v>
      </c>
      <c r="W27" s="39">
        <v>0</v>
      </c>
      <c r="X27" s="8">
        <f>'[1]2020-2022 '!BP237</f>
        <v>228.6</v>
      </c>
      <c r="Y27" s="8">
        <f>'[1]2020-2022 '!BU237</f>
        <v>11.79672012</v>
      </c>
      <c r="Z27" s="39">
        <v>11.8</v>
      </c>
      <c r="AA27" s="8">
        <v>0</v>
      </c>
      <c r="AB27" s="8">
        <v>0</v>
      </c>
      <c r="AC27" s="39">
        <v>0</v>
      </c>
      <c r="AD27" s="8">
        <f>'[1]2020-2022 '!CH237</f>
        <v>348.6</v>
      </c>
      <c r="AE27" s="8">
        <f>'[1]2020-2022 '!CM237</f>
        <v>6.2463542400000005</v>
      </c>
      <c r="AF27" s="39">
        <v>6.3</v>
      </c>
      <c r="AG27" s="8">
        <f>'[1]2020-2022 '!CR237</f>
        <v>0</v>
      </c>
      <c r="AH27" s="8">
        <f>'[1]2020-2022 '!CU237</f>
        <v>0</v>
      </c>
      <c r="AI27" s="39">
        <v>0</v>
      </c>
      <c r="AJ27" s="8">
        <v>0</v>
      </c>
      <c r="AK27" s="8">
        <v>0</v>
      </c>
      <c r="AL27" s="39">
        <v>0</v>
      </c>
      <c r="AM27" s="8">
        <v>0</v>
      </c>
      <c r="AN27" s="8">
        <v>0</v>
      </c>
      <c r="AO27" s="39">
        <v>0</v>
      </c>
      <c r="AP27" s="8">
        <v>0</v>
      </c>
      <c r="AQ27" s="8">
        <v>0</v>
      </c>
      <c r="AR27" s="39">
        <v>0</v>
      </c>
      <c r="AS27" s="28">
        <f t="shared" si="1"/>
        <v>486.7715959892036</v>
      </c>
      <c r="AT27" s="15">
        <f t="shared" si="0"/>
        <v>486.8</v>
      </c>
      <c r="AU27" s="29"/>
      <c r="AV27" s="9" t="s">
        <v>32</v>
      </c>
    </row>
    <row r="28" spans="1:48" s="9" customFormat="1" ht="26.25" customHeight="1" x14ac:dyDescent="0.25">
      <c r="A28" s="38">
        <v>22</v>
      </c>
      <c r="B28" s="10" t="str">
        <f>'[1]2020-2022 '!B242</f>
        <v>МБУДО "ЦДОД "Радуга"</v>
      </c>
      <c r="C28" s="8">
        <f>'[1]2020-2022 '!H242</f>
        <v>33.299999999999997</v>
      </c>
      <c r="D28" s="8">
        <f>'[1]2020-2022 '!K242</f>
        <v>232.00518178670359</v>
      </c>
      <c r="E28" s="39">
        <v>232</v>
      </c>
      <c r="F28" s="8">
        <f>'[1]2020-2022 '!P242</f>
        <v>0</v>
      </c>
      <c r="G28" s="8">
        <f>'[1]2020-2022 '!S242</f>
        <v>0</v>
      </c>
      <c r="H28" s="39">
        <v>0</v>
      </c>
      <c r="I28" s="8">
        <f>'[1]2020-2022 '!X242</f>
        <v>282.3</v>
      </c>
      <c r="J28" s="8">
        <f>'[1]2020-2022 '!AA242</f>
        <v>533.58369900000002</v>
      </c>
      <c r="K28" s="39">
        <v>533.6</v>
      </c>
      <c r="L28" s="8">
        <f>'[1]2020-2022 '!AF242</f>
        <v>4.8</v>
      </c>
      <c r="M28" s="8">
        <f>'[1]2020-2022 '!AK242</f>
        <v>9.0726239999999994</v>
      </c>
      <c r="N28" s="39">
        <v>9.1</v>
      </c>
      <c r="O28" s="8">
        <f>'[1]2020-2022 '!AP242</f>
        <v>0</v>
      </c>
      <c r="P28" s="8">
        <f>'[1]2020-2022 '!AS242</f>
        <v>0</v>
      </c>
      <c r="Q28" s="39">
        <v>0</v>
      </c>
      <c r="R28" s="8">
        <f>'[1]2020-2022 '!AX242</f>
        <v>79.900000000000006</v>
      </c>
      <c r="S28" s="8">
        <f>'[1]2020-2022 '!BC242</f>
        <v>4.9218400000000013</v>
      </c>
      <c r="T28" s="39">
        <v>4.9000000000000004</v>
      </c>
      <c r="U28" s="8">
        <f>'[1]2020-2022 '!BH242</f>
        <v>0</v>
      </c>
      <c r="V28" s="8">
        <f>'[1]2020-2022 '!BK242</f>
        <v>0</v>
      </c>
      <c r="W28" s="39">
        <v>0</v>
      </c>
      <c r="X28" s="8">
        <f>'[1]2020-2022 '!BP242</f>
        <v>261</v>
      </c>
      <c r="Y28" s="8">
        <f>'[1]2020-2022 '!BU242</f>
        <v>14.775001200000002</v>
      </c>
      <c r="Z28" s="39">
        <v>14.8</v>
      </c>
      <c r="AA28" s="8">
        <f>'[1]2020-2022 '!BZ242</f>
        <v>0</v>
      </c>
      <c r="AB28" s="8">
        <f>'[1]2020-2022 '!CC242</f>
        <v>0</v>
      </c>
      <c r="AC28" s="39">
        <v>0</v>
      </c>
      <c r="AD28" s="8">
        <f>'[1]2020-2022 '!CH242</f>
        <v>340.9</v>
      </c>
      <c r="AE28" s="8">
        <f>'[1]2020-2022 '!CM242</f>
        <v>9.6921960799999987</v>
      </c>
      <c r="AF28" s="39">
        <v>9.6999999999999993</v>
      </c>
      <c r="AG28" s="8">
        <f>'[1]2020-2022 '!CR242</f>
        <v>0</v>
      </c>
      <c r="AH28" s="8">
        <f>'[1]2020-2022 '!CU242</f>
        <v>0</v>
      </c>
      <c r="AI28" s="39">
        <v>0</v>
      </c>
      <c r="AJ28" s="8">
        <v>0</v>
      </c>
      <c r="AK28" s="8">
        <v>0</v>
      </c>
      <c r="AL28" s="39">
        <v>0</v>
      </c>
      <c r="AM28" s="8">
        <v>0</v>
      </c>
      <c r="AN28" s="8">
        <v>0</v>
      </c>
      <c r="AO28" s="39">
        <v>0</v>
      </c>
      <c r="AP28" s="8">
        <v>0</v>
      </c>
      <c r="AQ28" s="8">
        <v>0</v>
      </c>
      <c r="AR28" s="39">
        <v>0</v>
      </c>
      <c r="AS28" s="28">
        <f t="shared" si="1"/>
        <v>804.05054206670366</v>
      </c>
      <c r="AT28" s="15">
        <f t="shared" si="0"/>
        <v>804.1</v>
      </c>
      <c r="AU28" s="29"/>
      <c r="AV28" s="9" t="s">
        <v>32</v>
      </c>
    </row>
    <row r="29" spans="1:48" s="9" customFormat="1" ht="26.25" customHeight="1" x14ac:dyDescent="0.25">
      <c r="A29" s="38">
        <v>23</v>
      </c>
      <c r="B29" s="10" t="str">
        <f>'[1]2020-2022 '!B245</f>
        <v>МБУДО "ЦДТ"</v>
      </c>
      <c r="C29" s="8">
        <f>'[1]2020-2022 '!H245</f>
        <v>6.5</v>
      </c>
      <c r="D29" s="8">
        <f>'[1]2020-2022 '!K245</f>
        <v>45.434348914858091</v>
      </c>
      <c r="E29" s="39">
        <v>45.4</v>
      </c>
      <c r="F29" s="8">
        <v>0</v>
      </c>
      <c r="G29" s="8">
        <v>0</v>
      </c>
      <c r="H29" s="39">
        <v>0</v>
      </c>
      <c r="I29" s="8">
        <f>'[1]2020-2022 '!X245</f>
        <v>79.2</v>
      </c>
      <c r="J29" s="8">
        <f>'[1]2020-2022 '!AA245</f>
        <v>149.69829600000003</v>
      </c>
      <c r="K29" s="39">
        <v>149.69999999999999</v>
      </c>
      <c r="L29" s="8">
        <f>'[1]2020-2022 '!AF245</f>
        <v>2.4</v>
      </c>
      <c r="M29" s="8">
        <f>'[1]2020-2022 '!AK245</f>
        <v>4.5363119999999997</v>
      </c>
      <c r="N29" s="39">
        <v>4.5</v>
      </c>
      <c r="O29" s="8">
        <v>0</v>
      </c>
      <c r="P29" s="8">
        <v>0</v>
      </c>
      <c r="Q29" s="39">
        <v>0</v>
      </c>
      <c r="R29" s="8">
        <f>'[1]2020-2022 '!AX245</f>
        <v>39.6</v>
      </c>
      <c r="S29" s="8">
        <f>'[1]2020-2022 '!BC245</f>
        <v>2.4393600000000006</v>
      </c>
      <c r="T29" s="39">
        <v>2.4</v>
      </c>
      <c r="U29" s="8">
        <v>0</v>
      </c>
      <c r="V29" s="8">
        <v>0</v>
      </c>
      <c r="W29" s="39">
        <v>0</v>
      </c>
      <c r="X29" s="8">
        <f>'[1]2020-2022 '!BP245</f>
        <v>45.8</v>
      </c>
      <c r="Y29" s="8">
        <f>'[1]2020-2022 '!BU245</f>
        <v>2.59270136</v>
      </c>
      <c r="Z29" s="39">
        <v>2.6</v>
      </c>
      <c r="AA29" s="8">
        <v>0</v>
      </c>
      <c r="AB29" s="8">
        <v>0</v>
      </c>
      <c r="AC29" s="39">
        <v>0</v>
      </c>
      <c r="AD29" s="8">
        <f>'[1]2020-2022 '!CH245</f>
        <v>81.3</v>
      </c>
      <c r="AE29" s="8">
        <f>'[1]2020-2022 '!CM245</f>
        <v>2.3114565599999999</v>
      </c>
      <c r="AF29" s="39">
        <v>2.2999999999999998</v>
      </c>
      <c r="AG29" s="8">
        <f>'[1]2020-2022 '!CR245</f>
        <v>0</v>
      </c>
      <c r="AH29" s="8">
        <f>'[1]2020-2022 '!CU245</f>
        <v>0</v>
      </c>
      <c r="AI29" s="39">
        <v>0</v>
      </c>
      <c r="AJ29" s="8">
        <v>0</v>
      </c>
      <c r="AK29" s="8">
        <v>0</v>
      </c>
      <c r="AL29" s="39">
        <v>0</v>
      </c>
      <c r="AM29" s="8">
        <v>0</v>
      </c>
      <c r="AN29" s="8">
        <v>0</v>
      </c>
      <c r="AO29" s="39">
        <v>0</v>
      </c>
      <c r="AP29" s="8">
        <v>0</v>
      </c>
      <c r="AQ29" s="8">
        <v>0</v>
      </c>
      <c r="AR29" s="39">
        <v>0</v>
      </c>
      <c r="AS29" s="28">
        <f t="shared" si="1"/>
        <v>207.01247483485812</v>
      </c>
      <c r="AT29" s="15">
        <f t="shared" si="0"/>
        <v>206.9</v>
      </c>
      <c r="AU29" s="29"/>
      <c r="AV29" s="9" t="s">
        <v>32</v>
      </c>
    </row>
    <row r="30" spans="1:48" s="9" customFormat="1" ht="26.25" customHeight="1" x14ac:dyDescent="0.25">
      <c r="A30" s="38">
        <v>24</v>
      </c>
      <c r="B30" s="10" t="str">
        <f>'[1]2020-2022 '!B248</f>
        <v>МАУ "ДОЛ им. Г.М. Лаптева"</v>
      </c>
      <c r="C30" s="8">
        <f>'[1]2020-2022 '!H248</f>
        <v>207.9</v>
      </c>
      <c r="D30" s="8">
        <f>'[1]2020-2022 '!K248</f>
        <v>1401.0596231109284</v>
      </c>
      <c r="E30" s="39">
        <v>1401.1</v>
      </c>
      <c r="F30" s="8">
        <v>0</v>
      </c>
      <c r="G30" s="8">
        <v>0</v>
      </c>
      <c r="H30" s="39">
        <v>0</v>
      </c>
      <c r="I30" s="8">
        <f>'[1]2020-2022 '!X248</f>
        <v>0</v>
      </c>
      <c r="J30" s="8">
        <f>'[1]2020-2022 '!AA248</f>
        <v>0</v>
      </c>
      <c r="K30" s="39">
        <v>0</v>
      </c>
      <c r="L30" s="8">
        <f>'[1]2020-2022 '!AF248</f>
        <v>0</v>
      </c>
      <c r="M30" s="8">
        <f>'[1]2020-2022 '!AK248</f>
        <v>0</v>
      </c>
      <c r="N30" s="39">
        <v>0</v>
      </c>
      <c r="O30" s="8">
        <v>0</v>
      </c>
      <c r="P30" s="8">
        <v>0</v>
      </c>
      <c r="Q30" s="39">
        <v>0</v>
      </c>
      <c r="R30" s="8">
        <f>'[1]2020-2022 '!AX248</f>
        <v>0</v>
      </c>
      <c r="S30" s="8">
        <f>'[1]2020-2022 '!BC248</f>
        <v>0</v>
      </c>
      <c r="T30" s="39">
        <v>0</v>
      </c>
      <c r="U30" s="8">
        <v>0</v>
      </c>
      <c r="V30" s="8">
        <v>0</v>
      </c>
      <c r="W30" s="39">
        <v>0</v>
      </c>
      <c r="X30" s="8">
        <f>'[1]2020-2022 '!BP248</f>
        <v>0</v>
      </c>
      <c r="Y30" s="8">
        <f>'[1]2020-2022 '!BU248</f>
        <v>0</v>
      </c>
      <c r="Z30" s="39">
        <v>0</v>
      </c>
      <c r="AA30" s="8">
        <v>0</v>
      </c>
      <c r="AB30" s="8">
        <v>0</v>
      </c>
      <c r="AC30" s="39">
        <v>0</v>
      </c>
      <c r="AD30" s="8">
        <f>'[1]2020-2022 '!CH248</f>
        <v>0</v>
      </c>
      <c r="AE30" s="8">
        <f>'[1]2020-2022 '!CM248</f>
        <v>0</v>
      </c>
      <c r="AF30" s="39">
        <v>0</v>
      </c>
      <c r="AG30" s="8">
        <f>'[1]2020-2022 '!CR248</f>
        <v>0</v>
      </c>
      <c r="AH30" s="8">
        <f>'[1]2020-2022 '!CU248</f>
        <v>0</v>
      </c>
      <c r="AI30" s="39">
        <v>0</v>
      </c>
      <c r="AJ30" s="8">
        <v>0</v>
      </c>
      <c r="AK30" s="8">
        <v>0</v>
      </c>
      <c r="AL30" s="39">
        <v>0</v>
      </c>
      <c r="AM30" s="8">
        <f>'[1]2020-2022 '!DH250</f>
        <v>132.9</v>
      </c>
      <c r="AN30" s="8">
        <f>'[1]2020-2022 '!DK250</f>
        <v>691.74450000000002</v>
      </c>
      <c r="AO30" s="39">
        <v>691.7</v>
      </c>
      <c r="AP30" s="8">
        <v>0</v>
      </c>
      <c r="AQ30" s="8">
        <v>0</v>
      </c>
      <c r="AR30" s="39">
        <v>0</v>
      </c>
      <c r="AS30" s="28">
        <f t="shared" si="1"/>
        <v>2092.8041231109282</v>
      </c>
      <c r="AT30" s="15">
        <f t="shared" si="0"/>
        <v>2092.8000000000002</v>
      </c>
      <c r="AU30" s="29"/>
    </row>
    <row r="31" spans="1:48" s="9" customFormat="1" ht="26.25" customHeight="1" x14ac:dyDescent="0.25">
      <c r="A31" s="38">
        <v>25</v>
      </c>
      <c r="B31" s="10" t="str">
        <f>'[1]2020-2022 '!B251</f>
        <v>МАУ ДОЛ "Уралец"</v>
      </c>
      <c r="C31" s="8">
        <f>'[1]2020-2022 '!H251</f>
        <v>186</v>
      </c>
      <c r="D31" s="8">
        <f>'[1]2020-2022 '!K251</f>
        <v>1288.4660689655173</v>
      </c>
      <c r="E31" s="39">
        <v>1288.5</v>
      </c>
      <c r="F31" s="8">
        <v>0</v>
      </c>
      <c r="G31" s="8">
        <v>0</v>
      </c>
      <c r="H31" s="39">
        <v>0</v>
      </c>
      <c r="I31" s="8">
        <f>'[1]2020-2022 '!X251</f>
        <v>0</v>
      </c>
      <c r="J31" s="8">
        <f>'[1]2020-2022 '!AA251</f>
        <v>0</v>
      </c>
      <c r="K31" s="39">
        <v>0</v>
      </c>
      <c r="L31" s="8">
        <f>'[1]2020-2022 '!AF251</f>
        <v>0</v>
      </c>
      <c r="M31" s="8">
        <f>'[1]2020-2022 '!AK251</f>
        <v>0</v>
      </c>
      <c r="N31" s="39">
        <v>0</v>
      </c>
      <c r="O31" s="8">
        <v>0</v>
      </c>
      <c r="P31" s="8">
        <v>0</v>
      </c>
      <c r="Q31" s="39">
        <v>0</v>
      </c>
      <c r="R31" s="8">
        <f>'[1]2020-2022 '!AX251</f>
        <v>0</v>
      </c>
      <c r="S31" s="8">
        <f>'[1]2020-2022 '!BC251</f>
        <v>0</v>
      </c>
      <c r="T31" s="39">
        <v>0</v>
      </c>
      <c r="U31" s="8">
        <v>0</v>
      </c>
      <c r="V31" s="8">
        <v>0</v>
      </c>
      <c r="W31" s="39">
        <v>0</v>
      </c>
      <c r="X31" s="8">
        <f>'[1]2020-2022 '!BP251</f>
        <v>2030</v>
      </c>
      <c r="Y31" s="8">
        <f>'[1]2020-2022 '!BU251</f>
        <v>58.392949999999999</v>
      </c>
      <c r="Z31" s="39">
        <v>58.4</v>
      </c>
      <c r="AA31" s="8">
        <v>0</v>
      </c>
      <c r="AB31" s="8">
        <v>0</v>
      </c>
      <c r="AC31" s="39">
        <v>0</v>
      </c>
      <c r="AD31" s="8">
        <f>'[1]2020-2022 '!CH251</f>
        <v>2030</v>
      </c>
      <c r="AE31" s="8">
        <f>'[1]2020-2022 '!CM251</f>
        <v>53.967550000000003</v>
      </c>
      <c r="AF31" s="39">
        <v>54</v>
      </c>
      <c r="AG31" s="8">
        <f>'[1]2020-2022 '!CR251</f>
        <v>0</v>
      </c>
      <c r="AH31" s="8">
        <f>'[1]2020-2022 '!CU251</f>
        <v>0</v>
      </c>
      <c r="AI31" s="39">
        <v>0</v>
      </c>
      <c r="AJ31" s="8">
        <v>0</v>
      </c>
      <c r="AK31" s="8">
        <v>0</v>
      </c>
      <c r="AL31" s="39">
        <v>0</v>
      </c>
      <c r="AM31" s="8">
        <v>0</v>
      </c>
      <c r="AN31" s="8">
        <v>0</v>
      </c>
      <c r="AO31" s="39">
        <v>0</v>
      </c>
      <c r="AP31" s="8">
        <v>0</v>
      </c>
      <c r="AQ31" s="8">
        <v>0</v>
      </c>
      <c r="AR31" s="39">
        <v>0</v>
      </c>
      <c r="AS31" s="28">
        <f t="shared" si="1"/>
        <v>1400.8265689655173</v>
      </c>
      <c r="AT31" s="15">
        <f t="shared" ref="AT31:AT45" si="2">AI31+N31+E31+K31+T31+Z31+AF31+AL31+AO31+AR31+H31+Q31+W31+AC31</f>
        <v>1400.9</v>
      </c>
      <c r="AU31" s="29"/>
    </row>
    <row r="32" spans="1:48" s="9" customFormat="1" ht="26.25" customHeight="1" x14ac:dyDescent="0.25">
      <c r="A32" s="38">
        <v>26</v>
      </c>
      <c r="B32" s="10" t="str">
        <f>'[1]2020-2022 '!B254</f>
        <v>МБУ ЦППМСП</v>
      </c>
      <c r="C32" s="8">
        <f>'[1]2020-2022 '!H254</f>
        <v>5.1899999999999995</v>
      </c>
      <c r="D32" s="8">
        <f>'[1]2020-2022 '!K254</f>
        <v>36.319695399515737</v>
      </c>
      <c r="E32" s="39">
        <v>36.299999999999997</v>
      </c>
      <c r="F32" s="8">
        <v>0</v>
      </c>
      <c r="G32" s="8">
        <v>0</v>
      </c>
      <c r="H32" s="39">
        <v>0</v>
      </c>
      <c r="I32" s="8">
        <f>'[1]2020-2022 '!X254</f>
        <v>23.2</v>
      </c>
      <c r="J32" s="8">
        <f>'[1]2020-2022 '!AA254</f>
        <v>43.851016000000001</v>
      </c>
      <c r="K32" s="39">
        <v>43.9</v>
      </c>
      <c r="L32" s="8">
        <f>'[1]2020-2022 '!AF254</f>
        <v>1.44</v>
      </c>
      <c r="M32" s="8">
        <f>'[1]2020-2022 '!AK254</f>
        <v>2.7217872000000001</v>
      </c>
      <c r="N32" s="39">
        <v>2.7</v>
      </c>
      <c r="O32" s="8">
        <v>0</v>
      </c>
      <c r="P32" s="8">
        <v>0</v>
      </c>
      <c r="Q32" s="39">
        <v>0</v>
      </c>
      <c r="R32" s="8">
        <f>'[1]2020-2022 '!AX254</f>
        <v>23.9</v>
      </c>
      <c r="S32" s="8">
        <f>'[1]2020-2022 '!BC254</f>
        <v>1.47224</v>
      </c>
      <c r="T32" s="39">
        <v>1.5</v>
      </c>
      <c r="U32" s="8">
        <v>0</v>
      </c>
      <c r="V32" s="8">
        <v>0</v>
      </c>
      <c r="W32" s="39">
        <v>0</v>
      </c>
      <c r="X32" s="8">
        <f>'[1]2020-2022 '!BP254</f>
        <v>46.4</v>
      </c>
      <c r="Y32" s="8">
        <f>'[1]2020-2022 '!BU254</f>
        <v>2.6313440000000003</v>
      </c>
      <c r="Z32" s="39">
        <v>2.6</v>
      </c>
      <c r="AA32" s="8">
        <v>0</v>
      </c>
      <c r="AB32" s="8">
        <v>0</v>
      </c>
      <c r="AC32" s="39">
        <v>0</v>
      </c>
      <c r="AD32" s="8">
        <f>'[1]2020-2022 '!CH254</f>
        <v>67</v>
      </c>
      <c r="AE32" s="8">
        <f>'[1]2020-2022 '!CM254</f>
        <v>1.90883</v>
      </c>
      <c r="AF32" s="39">
        <v>1.9</v>
      </c>
      <c r="AG32" s="8">
        <f>'[1]2020-2022 '!CR254</f>
        <v>0</v>
      </c>
      <c r="AH32" s="8">
        <f>'[1]2020-2022 '!CU254</f>
        <v>0</v>
      </c>
      <c r="AI32" s="39">
        <v>0</v>
      </c>
      <c r="AJ32" s="8">
        <v>0</v>
      </c>
      <c r="AK32" s="8">
        <v>0</v>
      </c>
      <c r="AL32" s="39">
        <v>0</v>
      </c>
      <c r="AM32" s="8">
        <v>0</v>
      </c>
      <c r="AN32" s="8">
        <v>0</v>
      </c>
      <c r="AO32" s="39">
        <v>0</v>
      </c>
      <c r="AP32" s="8">
        <v>0</v>
      </c>
      <c r="AQ32" s="8">
        <v>0</v>
      </c>
      <c r="AR32" s="39">
        <v>0</v>
      </c>
      <c r="AS32" s="28">
        <f t="shared" ref="AS32:AS45" si="3">M32+D32+J32+S32+Y32+AE32+AK32+AN32+AQ32+G32+P32+V32+AB32+AH32</f>
        <v>88.904912599515725</v>
      </c>
      <c r="AT32" s="15">
        <f t="shared" si="2"/>
        <v>88.9</v>
      </c>
      <c r="AU32" s="29"/>
      <c r="AV32" s="9" t="s">
        <v>32</v>
      </c>
    </row>
    <row r="33" spans="1:48" s="9" customFormat="1" ht="45" customHeight="1" x14ac:dyDescent="0.25">
      <c r="A33" s="38">
        <v>27</v>
      </c>
      <c r="B33" s="11" t="str">
        <f>'[1]2020-2022 '!B261</f>
        <v>МБУ "Спортивная школа им. В.И. Гундарцева"</v>
      </c>
      <c r="C33" s="8">
        <f>'[1]2020-2022 '!H261</f>
        <v>179.25</v>
      </c>
      <c r="D33" s="8">
        <f>'[1]2020-2022 '!K261</f>
        <v>1231.9069515554115</v>
      </c>
      <c r="E33" s="39">
        <v>1231.9000000000001</v>
      </c>
      <c r="F33" s="8">
        <f>'[1]2020-2022 '!P261</f>
        <v>0.48795753740757253</v>
      </c>
      <c r="G33" s="8">
        <f>'[1]2020-2022 '!S261</f>
        <v>1.612699661132027</v>
      </c>
      <c r="H33" s="39">
        <v>1.6</v>
      </c>
      <c r="I33" s="8">
        <f>'[1]2020-2022 '!X261</f>
        <v>543.94000000000005</v>
      </c>
      <c r="J33" s="8">
        <f>'[1]2020-2022 '!AA261</f>
        <v>1039.2606452448001</v>
      </c>
      <c r="K33" s="39">
        <v>1039.3</v>
      </c>
      <c r="L33" s="8">
        <f>'[1]2020-2022 '!AF261</f>
        <v>78</v>
      </c>
      <c r="M33" s="8">
        <f>'[1]2020-2022 '!AK261</f>
        <v>147.39721089599999</v>
      </c>
      <c r="N33" s="39">
        <v>147.4</v>
      </c>
      <c r="O33" s="8">
        <f>'[1]2020-2022 '!AP261</f>
        <v>1.02</v>
      </c>
      <c r="P33" s="8">
        <f>'[1]2020-2022 '!AS261</f>
        <v>1.9279326000000001</v>
      </c>
      <c r="Q33" s="39">
        <v>1.9</v>
      </c>
      <c r="R33" s="8">
        <f>'[1]2020-2022 '!AX261</f>
        <v>1296.2</v>
      </c>
      <c r="S33" s="8">
        <f>'[1]2020-2022 '!BC261</f>
        <v>79.866121856000007</v>
      </c>
      <c r="T33" s="39">
        <v>79.900000000000006</v>
      </c>
      <c r="U33" s="8">
        <f>'[1]2020-2022 '!BH261</f>
        <v>14.7</v>
      </c>
      <c r="V33" s="8">
        <f>'[1]2020-2022 '!BK261</f>
        <v>0.34537649999999998</v>
      </c>
      <c r="W33" s="39">
        <v>0.4</v>
      </c>
      <c r="X33" s="8">
        <f>'[1]2020-2022 '!BP261</f>
        <v>882.94</v>
      </c>
      <c r="Y33" s="8">
        <f>'[1]2020-2022 '!BU261</f>
        <v>50.21647552000001</v>
      </c>
      <c r="Z33" s="39">
        <v>50.2</v>
      </c>
      <c r="AA33" s="8">
        <f>'[1]2020-2022 '!BZ261</f>
        <v>14.6</v>
      </c>
      <c r="AB33" s="8">
        <f>'[1]2020-2022 '!CC261</f>
        <v>0.82796599999999998</v>
      </c>
      <c r="AC33" s="39">
        <v>0.8</v>
      </c>
      <c r="AD33" s="8">
        <f>'[1]2020-2022 '!CH261</f>
        <v>2076.3200000000002</v>
      </c>
      <c r="AE33" s="8">
        <f>'[1]2020-2022 '!CM261</f>
        <v>59.382581180399995</v>
      </c>
      <c r="AF33" s="39">
        <v>59.4</v>
      </c>
      <c r="AG33" s="8">
        <f>'[1]2020-2022 '!CR261</f>
        <v>29.3</v>
      </c>
      <c r="AH33" s="8">
        <f>'[1]2020-2022 '!CU261</f>
        <v>0.83475699999999997</v>
      </c>
      <c r="AI33" s="39">
        <v>0.8</v>
      </c>
      <c r="AJ33" s="8">
        <f>'[1]2020-2022 '!CZ261</f>
        <v>207.5</v>
      </c>
      <c r="AK33" s="8">
        <f>'[1]2020-2022 '!DC261</f>
        <v>1243.7155750000002</v>
      </c>
      <c r="AL33" s="39">
        <v>1243.7</v>
      </c>
      <c r="AM33" s="8">
        <v>0</v>
      </c>
      <c r="AN33" s="8">
        <v>0</v>
      </c>
      <c r="AO33" s="39">
        <v>0</v>
      </c>
      <c r="AP33" s="8">
        <v>0</v>
      </c>
      <c r="AQ33" s="8">
        <v>0</v>
      </c>
      <c r="AR33" s="39">
        <v>0</v>
      </c>
      <c r="AS33" s="28">
        <f t="shared" si="3"/>
        <v>3857.2942930137438</v>
      </c>
      <c r="AT33" s="15">
        <f t="shared" si="2"/>
        <v>3857.3000000000006</v>
      </c>
      <c r="AU33" s="29"/>
    </row>
    <row r="34" spans="1:48" s="9" customFormat="1" ht="27.75" customHeight="1" x14ac:dyDescent="0.25">
      <c r="A34" s="38">
        <v>28</v>
      </c>
      <c r="B34" s="11" t="str">
        <f>'[1]2020-2022 '!B268</f>
        <v>МБУ "ФСК г. Бакала"</v>
      </c>
      <c r="C34" s="8">
        <f>'[1]2020-2022 '!H268</f>
        <v>3.91</v>
      </c>
      <c r="D34" s="8">
        <f>'[1]2020-2022 '!K268</f>
        <v>28.643363636363638</v>
      </c>
      <c r="E34" s="39">
        <v>28.6</v>
      </c>
      <c r="F34" s="8">
        <f>'[1]2020-2022 '!P268</f>
        <v>0.42</v>
      </c>
      <c r="G34" s="8">
        <f>'[1]2020-2022 '!S268</f>
        <v>1.3880999999999999</v>
      </c>
      <c r="H34" s="39">
        <v>1.4</v>
      </c>
      <c r="I34" s="8">
        <f>'[1]2020-2022 '!X268</f>
        <v>91.2</v>
      </c>
      <c r="J34" s="8">
        <f>'[1]2020-2022 '!AA268</f>
        <v>203.313984</v>
      </c>
      <c r="K34" s="39">
        <v>203.3</v>
      </c>
      <c r="L34" s="8">
        <f>'[1]2020-2022 '!AF268</f>
        <v>1.7</v>
      </c>
      <c r="M34" s="8">
        <f>'[1]2020-2022 '!AK268</f>
        <v>3.7898440000000004</v>
      </c>
      <c r="N34" s="39">
        <v>3.8</v>
      </c>
      <c r="O34" s="8">
        <f>'[1]2020-2022 '!AP268</f>
        <v>2.83</v>
      </c>
      <c r="P34" s="8">
        <f>'[1]2020-2022 '!AS268</f>
        <v>5.4777763000000004</v>
      </c>
      <c r="Q34" s="39">
        <v>5.5</v>
      </c>
      <c r="R34" s="8">
        <f>'[1]2020-2022 '!AX268</f>
        <v>27.5</v>
      </c>
      <c r="S34" s="8">
        <f>'[1]2020-2022 '!BC268</f>
        <v>2.1692824999999996</v>
      </c>
      <c r="T34" s="39">
        <v>2.2000000000000002</v>
      </c>
      <c r="U34" s="8">
        <f>'[1]2020-2022 '!BH268</f>
        <v>47</v>
      </c>
      <c r="V34" s="8">
        <f>'[1]2020-2022 '!BK268</f>
        <v>3.2129199999999996</v>
      </c>
      <c r="W34" s="39">
        <v>3.2</v>
      </c>
      <c r="X34" s="8">
        <f>'[1]2020-2022 '!BP268</f>
        <v>53.5</v>
      </c>
      <c r="Y34" s="8">
        <f>'[1]2020-2022 '!BU268</f>
        <v>2.7448710000000003</v>
      </c>
      <c r="Z34" s="39">
        <v>2.7</v>
      </c>
      <c r="AA34" s="8">
        <f>'[1]2020-2022 '!BZ268</f>
        <v>46.4</v>
      </c>
      <c r="AB34" s="8">
        <f>'[1]2020-2022 '!CC268</f>
        <v>2.4267200000000004</v>
      </c>
      <c r="AC34" s="39">
        <v>2.4</v>
      </c>
      <c r="AD34" s="8">
        <f>'[1]2020-2022 '!CH268</f>
        <v>81</v>
      </c>
      <c r="AE34" s="8">
        <f>'[1]2020-2022 '!CM268</f>
        <v>1.4428080000000003</v>
      </c>
      <c r="AF34" s="39">
        <v>1.4</v>
      </c>
      <c r="AG34" s="8">
        <f>'[1]2020-2022 '!CR268</f>
        <v>93.4</v>
      </c>
      <c r="AH34" s="8">
        <f>'[1]2020-2022 '!CU268</f>
        <v>1.6924079999999999</v>
      </c>
      <c r="AI34" s="39">
        <v>1.7</v>
      </c>
      <c r="AJ34" s="8">
        <v>0</v>
      </c>
      <c r="AK34" s="8">
        <v>0</v>
      </c>
      <c r="AL34" s="39">
        <v>0</v>
      </c>
      <c r="AM34" s="8">
        <v>0</v>
      </c>
      <c r="AN34" s="8">
        <v>0</v>
      </c>
      <c r="AO34" s="39">
        <v>0</v>
      </c>
      <c r="AP34" s="8">
        <v>0</v>
      </c>
      <c r="AQ34" s="8">
        <v>0</v>
      </c>
      <c r="AR34" s="39">
        <v>0</v>
      </c>
      <c r="AS34" s="28">
        <f t="shared" si="3"/>
        <v>256.30207743636362</v>
      </c>
      <c r="AT34" s="15">
        <f t="shared" si="2"/>
        <v>256.2</v>
      </c>
      <c r="AU34" s="29"/>
    </row>
    <row r="35" spans="1:48" s="9" customFormat="1" ht="40.5" customHeight="1" x14ac:dyDescent="0.25">
      <c r="A35" s="38">
        <v>29</v>
      </c>
      <c r="B35" s="11" t="str">
        <f>'[1]2020-2022 '!B273</f>
        <v>МБУ "Спортивная школа единоборств имени А.В. Иваницкого"</v>
      </c>
      <c r="C35" s="8">
        <f>'[1]2020-2022 '!H273</f>
        <v>24.909999999999997</v>
      </c>
      <c r="D35" s="8">
        <f>'[1]2020-2022 '!K273</f>
        <v>163.49661708961142</v>
      </c>
      <c r="E35" s="39">
        <v>163.5</v>
      </c>
      <c r="F35" s="8">
        <f>'[1]2020-2022 '!P273</f>
        <v>0.72</v>
      </c>
      <c r="G35" s="8">
        <f>'[1]2020-2022 '!S274</f>
        <v>2.3795999999999995</v>
      </c>
      <c r="H35" s="39">
        <v>2.4</v>
      </c>
      <c r="I35" s="8">
        <f>'[1]2020-2022 '!X273</f>
        <v>625.10000000000014</v>
      </c>
      <c r="J35" s="8">
        <f>'[1]2020-2022 '!AA273</f>
        <v>1181.5202630000003</v>
      </c>
      <c r="K35" s="39">
        <v>1181.5</v>
      </c>
      <c r="L35" s="8">
        <f>'[1]2020-2022 '!AF275</f>
        <v>20</v>
      </c>
      <c r="M35" s="8">
        <f>'[1]2020-2022 '!AK275</f>
        <v>37.802600000000012</v>
      </c>
      <c r="N35" s="39">
        <v>37.799999999999997</v>
      </c>
      <c r="O35" s="8">
        <f>'[1]2020-2022 '!AP275</f>
        <v>1.54</v>
      </c>
      <c r="P35" s="8">
        <f>'[1]2020-2022 '!AS275</f>
        <v>2.9108002000000002</v>
      </c>
      <c r="Q35" s="39">
        <v>2.9</v>
      </c>
      <c r="R35" s="8">
        <f>'[1]2020-2022 '!AX275</f>
        <v>330.9</v>
      </c>
      <c r="S35" s="8">
        <f>'[1]2020-2022 '!BC275</f>
        <v>20.38344</v>
      </c>
      <c r="T35" s="39">
        <v>20.399999999999999</v>
      </c>
      <c r="U35" s="8">
        <f>'[1]2020-2022 '!BH275</f>
        <v>24.700000000000003</v>
      </c>
      <c r="V35" s="8">
        <f>'[1]2020-2022 '!BK275</f>
        <v>0.58032650000000019</v>
      </c>
      <c r="W35" s="39">
        <v>0.6</v>
      </c>
      <c r="X35" s="8">
        <f>'[1]2020-2022 '!BP275</f>
        <v>1588.7</v>
      </c>
      <c r="Y35" s="8">
        <f>'[1]2020-2022 '!BU275</f>
        <v>90.644231720000008</v>
      </c>
      <c r="Z35" s="39">
        <v>90.6</v>
      </c>
      <c r="AA35" s="8">
        <f>'[1]2020-2022 '!BZ275</f>
        <v>24.3</v>
      </c>
      <c r="AB35" s="8">
        <f>'[1]2020-2022 '!CC275</f>
        <v>1.378053</v>
      </c>
      <c r="AC35" s="39">
        <v>1.4</v>
      </c>
      <c r="AD35" s="8">
        <f>'[1]2020-2022 '!CH275</f>
        <v>1832.8999999999999</v>
      </c>
      <c r="AE35" s="8">
        <f>'[1]2020-2022 '!CM275</f>
        <v>52.558040919999996</v>
      </c>
      <c r="AF35" s="39">
        <v>52.6</v>
      </c>
      <c r="AG35" s="8">
        <f>'[1]2020-2022 '!CR273</f>
        <v>49</v>
      </c>
      <c r="AH35" s="8">
        <f>'[1]2020-2022 '!CU273</f>
        <v>1.39601</v>
      </c>
      <c r="AI35" s="39">
        <v>1.4</v>
      </c>
      <c r="AJ35" s="8">
        <v>0</v>
      </c>
      <c r="AK35" s="8">
        <v>0</v>
      </c>
      <c r="AL35" s="39">
        <v>0</v>
      </c>
      <c r="AM35" s="8">
        <v>0</v>
      </c>
      <c r="AN35" s="8">
        <v>0</v>
      </c>
      <c r="AO35" s="39">
        <v>0</v>
      </c>
      <c r="AP35" s="8">
        <v>0</v>
      </c>
      <c r="AQ35" s="8">
        <v>0</v>
      </c>
      <c r="AR35" s="39">
        <v>0</v>
      </c>
      <c r="AS35" s="28">
        <f t="shared" si="3"/>
        <v>1555.0499824296116</v>
      </c>
      <c r="AT35" s="15">
        <f t="shared" si="2"/>
        <v>1555.1000000000001</v>
      </c>
      <c r="AU35" s="29"/>
    </row>
    <row r="36" spans="1:48" s="9" customFormat="1" ht="28.5" customHeight="1" x14ac:dyDescent="0.25">
      <c r="A36" s="38">
        <v>30</v>
      </c>
      <c r="B36" s="11" t="str">
        <f>'[1]2020-2022 '!B276</f>
        <v>МАУ "Дворец спорта "Магнезит"</v>
      </c>
      <c r="C36" s="8">
        <f>'[1]2020-2022 '!H276</f>
        <v>74.41</v>
      </c>
      <c r="D36" s="8">
        <f>'[1]2020-2022 '!K276</f>
        <v>451.03699999999998</v>
      </c>
      <c r="E36" s="39">
        <v>451</v>
      </c>
      <c r="F36" s="8">
        <v>0</v>
      </c>
      <c r="G36" s="8">
        <v>0</v>
      </c>
      <c r="H36" s="39">
        <v>0</v>
      </c>
      <c r="I36" s="8">
        <f>'[1]2020-2022 '!X276</f>
        <v>0</v>
      </c>
      <c r="J36" s="8">
        <f>'[1]2020-2022 '!AA276</f>
        <v>0</v>
      </c>
      <c r="K36" s="39">
        <v>0</v>
      </c>
      <c r="L36" s="8">
        <f>'[1]2020-2022 '!AF276</f>
        <v>0</v>
      </c>
      <c r="M36" s="8">
        <f>'[1]2020-2022 '!AK276</f>
        <v>0</v>
      </c>
      <c r="N36" s="39">
        <v>0</v>
      </c>
      <c r="O36" s="8">
        <v>0</v>
      </c>
      <c r="P36" s="8">
        <v>0</v>
      </c>
      <c r="Q36" s="39">
        <v>0</v>
      </c>
      <c r="R36" s="8">
        <f>'[1]2020-2022 '!AX276</f>
        <v>0</v>
      </c>
      <c r="S36" s="8">
        <f>'[1]2020-2022 '!BC276</f>
        <v>0</v>
      </c>
      <c r="T36" s="39">
        <v>0</v>
      </c>
      <c r="U36" s="8">
        <v>0</v>
      </c>
      <c r="V36" s="8">
        <v>0</v>
      </c>
      <c r="W36" s="39">
        <v>0</v>
      </c>
      <c r="X36" s="8">
        <f>'[1]2020-2022 '!BP276</f>
        <v>3421.85</v>
      </c>
      <c r="Y36" s="8">
        <f>'[1]2020-2022 '!BU276</f>
        <v>194.05311349999999</v>
      </c>
      <c r="Z36" s="39">
        <v>194.1</v>
      </c>
      <c r="AA36" s="8">
        <v>0</v>
      </c>
      <c r="AB36" s="8">
        <v>0</v>
      </c>
      <c r="AC36" s="39">
        <v>0</v>
      </c>
      <c r="AD36" s="8">
        <f>'[1]2020-2022 '!CH276</f>
        <v>4573.2</v>
      </c>
      <c r="AE36" s="8">
        <f>'[1]2020-2022 '!CM276</f>
        <v>130.29046799999998</v>
      </c>
      <c r="AF36" s="39">
        <v>130.30000000000001</v>
      </c>
      <c r="AG36" s="8">
        <f>'[1]2020-2022 '!CR276</f>
        <v>0</v>
      </c>
      <c r="AH36" s="8">
        <f>'[1]2020-2022 '!CU276</f>
        <v>0</v>
      </c>
      <c r="AI36" s="39">
        <v>0</v>
      </c>
      <c r="AJ36" s="8">
        <f>'[1]2020-2022 '!CZ276</f>
        <v>60.1</v>
      </c>
      <c r="AK36" s="8">
        <f>'[1]2020-2022 '!DC276</f>
        <v>360.22798100000006</v>
      </c>
      <c r="AL36" s="39">
        <v>360.2</v>
      </c>
      <c r="AM36" s="8">
        <v>0</v>
      </c>
      <c r="AN36" s="8">
        <v>0</v>
      </c>
      <c r="AO36" s="39">
        <v>0</v>
      </c>
      <c r="AP36" s="8">
        <v>0</v>
      </c>
      <c r="AQ36" s="8">
        <v>0</v>
      </c>
      <c r="AR36" s="39">
        <v>0</v>
      </c>
      <c r="AS36" s="28">
        <f t="shared" si="3"/>
        <v>1135.6085624999998</v>
      </c>
      <c r="AT36" s="15">
        <f t="shared" si="2"/>
        <v>1135.6000000000001</v>
      </c>
      <c r="AU36" s="29"/>
    </row>
    <row r="37" spans="1:48" s="9" customFormat="1" ht="64.5" customHeight="1" x14ac:dyDescent="0.25">
      <c r="A37" s="38">
        <v>31</v>
      </c>
      <c r="B37" s="11" t="str">
        <f>'[1]2020-2022 '!B283</f>
        <v>Муниципальное бюджетное учреждение "Саткинский краеведческий музей" Саткинского муниципального района»</v>
      </c>
      <c r="C37" s="8">
        <f>'[1]2020-2022 '!H283</f>
        <v>8.15</v>
      </c>
      <c r="D37" s="8">
        <f>'[1]2020-2022 '!K283</f>
        <v>56.204078279266575</v>
      </c>
      <c r="E37" s="39">
        <v>56.2</v>
      </c>
      <c r="F37" s="8">
        <v>0</v>
      </c>
      <c r="G37" s="8">
        <v>0</v>
      </c>
      <c r="H37" s="39">
        <v>0</v>
      </c>
      <c r="I37" s="8">
        <f>'[1]2020-2022 '!X283</f>
        <v>203.9</v>
      </c>
      <c r="J37" s="8">
        <f>'[1]2020-2022 '!AA283</f>
        <v>268.17923031999999</v>
      </c>
      <c r="K37" s="39">
        <v>268.2</v>
      </c>
      <c r="L37" s="8">
        <f>'[1]2020-2022 '!AF283</f>
        <v>1</v>
      </c>
      <c r="M37" s="8">
        <f>'[1]2020-2022 '!AK283</f>
        <v>1.31898</v>
      </c>
      <c r="N37" s="39">
        <v>1.3</v>
      </c>
      <c r="O37" s="8">
        <v>0</v>
      </c>
      <c r="P37" s="8">
        <v>0</v>
      </c>
      <c r="Q37" s="39">
        <v>0</v>
      </c>
      <c r="R37" s="8">
        <f>'[1]2020-2022 '!AX283</f>
        <v>15</v>
      </c>
      <c r="S37" s="8">
        <f>'[1]2020-2022 '!BC283</f>
        <v>8.4375000000000006E-2</v>
      </c>
      <c r="T37" s="39">
        <v>0.1</v>
      </c>
      <c r="U37" s="8">
        <v>0</v>
      </c>
      <c r="V37" s="8">
        <v>0</v>
      </c>
      <c r="W37" s="39">
        <v>0</v>
      </c>
      <c r="X37" s="8">
        <f>'[1]2020-2022 '!BP283</f>
        <v>90.2</v>
      </c>
      <c r="Y37" s="8">
        <f>'[1]2020-2022 '!BU283</f>
        <v>5.1152420000000003</v>
      </c>
      <c r="Z37" s="39">
        <v>5.0999999999999996</v>
      </c>
      <c r="AA37" s="8">
        <v>0</v>
      </c>
      <c r="AB37" s="8">
        <v>0</v>
      </c>
      <c r="AC37" s="39">
        <v>0</v>
      </c>
      <c r="AD37" s="8">
        <f>'[1]2020-2022 '!CH283</f>
        <v>105.2</v>
      </c>
      <c r="AE37" s="8">
        <f>'[1]2020-2022 '!CM283</f>
        <v>2.9971480000000001</v>
      </c>
      <c r="AF37" s="39">
        <v>3</v>
      </c>
      <c r="AG37" s="8">
        <f>'[1]2020-2022 '!CR283</f>
        <v>0</v>
      </c>
      <c r="AH37" s="8">
        <f>'[1]2020-2022 '!CU283</f>
        <v>0</v>
      </c>
      <c r="AI37" s="39">
        <v>0</v>
      </c>
      <c r="AJ37" s="8">
        <v>0</v>
      </c>
      <c r="AK37" s="8">
        <v>0</v>
      </c>
      <c r="AL37" s="39">
        <v>0</v>
      </c>
      <c r="AM37" s="8">
        <v>0</v>
      </c>
      <c r="AN37" s="8">
        <v>0</v>
      </c>
      <c r="AO37" s="39">
        <v>0</v>
      </c>
      <c r="AP37" s="8">
        <v>0</v>
      </c>
      <c r="AQ37" s="8">
        <v>0</v>
      </c>
      <c r="AR37" s="39">
        <v>0</v>
      </c>
      <c r="AS37" s="28">
        <f t="shared" si="3"/>
        <v>333.89905359926661</v>
      </c>
      <c r="AT37" s="15">
        <f t="shared" si="2"/>
        <v>333.90000000000003</v>
      </c>
      <c r="AU37" s="29"/>
    </row>
    <row r="38" spans="1:48" s="9" customFormat="1" ht="30" customHeight="1" x14ac:dyDescent="0.25">
      <c r="A38" s="38">
        <v>32</v>
      </c>
      <c r="B38" s="11" t="str">
        <f>'[1]2020-2022 '!B287</f>
        <v>МБОУ ДО "ДШИ" р.п. Бердяуш</v>
      </c>
      <c r="C38" s="8">
        <f>'[1]2020-2022 '!H287</f>
        <v>10</v>
      </c>
      <c r="D38" s="8">
        <f>'[1]2020-2022 '!K287</f>
        <v>68.8657004830918</v>
      </c>
      <c r="E38" s="39">
        <v>68.900000000000006</v>
      </c>
      <c r="F38" s="8">
        <v>0</v>
      </c>
      <c r="G38" s="8">
        <v>0</v>
      </c>
      <c r="H38" s="39">
        <v>0</v>
      </c>
      <c r="I38" s="8">
        <f>'[1]2020-2022 '!X287</f>
        <v>70.900000000000006</v>
      </c>
      <c r="J38" s="8">
        <f>'[1]2020-2022 '!AA287</f>
        <v>492.26933500000001</v>
      </c>
      <c r="K38" s="39">
        <v>492.3</v>
      </c>
      <c r="L38" s="8">
        <f>'[1]2020-2022 '!AF287</f>
        <v>0</v>
      </c>
      <c r="M38" s="8">
        <f>'[1]2020-2022 '!AK287</f>
        <v>0</v>
      </c>
      <c r="N38" s="39">
        <v>0</v>
      </c>
      <c r="O38" s="8">
        <v>0</v>
      </c>
      <c r="P38" s="8">
        <v>0</v>
      </c>
      <c r="Q38" s="39">
        <v>0</v>
      </c>
      <c r="R38" s="8">
        <f>'[1]2020-2022 '!AX287</f>
        <v>0</v>
      </c>
      <c r="S38" s="8">
        <f>'[1]2020-2022 '!BC287</f>
        <v>0</v>
      </c>
      <c r="T38" s="39">
        <v>0</v>
      </c>
      <c r="U38" s="8">
        <v>0</v>
      </c>
      <c r="V38" s="8">
        <v>0</v>
      </c>
      <c r="W38" s="39">
        <v>0</v>
      </c>
      <c r="X38" s="8">
        <f>'[1]2020-2022 '!BP287</f>
        <v>130</v>
      </c>
      <c r="Y38" s="8">
        <f>'[1]2020-2022 '!BU287</f>
        <v>4.5100899999999999</v>
      </c>
      <c r="Z38" s="39">
        <v>4.5</v>
      </c>
      <c r="AA38" s="8">
        <v>0</v>
      </c>
      <c r="AB38" s="8">
        <v>0</v>
      </c>
      <c r="AC38" s="39">
        <v>0</v>
      </c>
      <c r="AD38" s="8">
        <f>'[1]2020-2022 '!CH287</f>
        <v>0</v>
      </c>
      <c r="AE38" s="8">
        <f>'[1]2020-2022 '!CM287</f>
        <v>0</v>
      </c>
      <c r="AF38" s="39">
        <v>0</v>
      </c>
      <c r="AG38" s="8">
        <f>'[1]2020-2022 '!CR287</f>
        <v>0</v>
      </c>
      <c r="AH38" s="8">
        <f>'[1]2020-2022 '!CU287</f>
        <v>0</v>
      </c>
      <c r="AI38" s="39">
        <v>0</v>
      </c>
      <c r="AJ38" s="8">
        <v>0</v>
      </c>
      <c r="AK38" s="8">
        <v>0</v>
      </c>
      <c r="AL38" s="39">
        <v>0</v>
      </c>
      <c r="AM38" s="8">
        <v>0</v>
      </c>
      <c r="AN38" s="8">
        <v>0</v>
      </c>
      <c r="AO38" s="39">
        <v>0</v>
      </c>
      <c r="AP38" s="8">
        <v>0</v>
      </c>
      <c r="AQ38" s="8">
        <v>0</v>
      </c>
      <c r="AR38" s="39">
        <v>0</v>
      </c>
      <c r="AS38" s="28">
        <f t="shared" si="3"/>
        <v>565.64512548309176</v>
      </c>
      <c r="AT38" s="15">
        <f t="shared" si="2"/>
        <v>565.70000000000005</v>
      </c>
      <c r="AU38" s="29"/>
    </row>
    <row r="39" spans="1:48" s="9" customFormat="1" ht="24" customHeight="1" x14ac:dyDescent="0.25">
      <c r="A39" s="38">
        <v>33</v>
      </c>
      <c r="B39" s="11" t="str">
        <f>'[1]2020-2022 '!B291</f>
        <v>МБОУ ДО "ДШИ" г.Бакала</v>
      </c>
      <c r="C39" s="8">
        <f>'[1]2020-2022 '!H291</f>
        <v>12.2</v>
      </c>
      <c r="D39" s="8">
        <f>'[1]2020-2022 '!K291</f>
        <v>83.983122241086591</v>
      </c>
      <c r="E39" s="39">
        <v>84</v>
      </c>
      <c r="F39" s="8">
        <f>'[1]2020-2022 '!P291</f>
        <v>0</v>
      </c>
      <c r="G39" s="8">
        <f>'[1]2020-2022 '!S291</f>
        <v>0</v>
      </c>
      <c r="H39" s="39">
        <v>0</v>
      </c>
      <c r="I39" s="8">
        <f>'[1]2020-2022 '!X291</f>
        <v>166.4</v>
      </c>
      <c r="J39" s="8">
        <f>'[1]2020-2022 '!AA291</f>
        <v>370.95884800000005</v>
      </c>
      <c r="K39" s="39">
        <v>371</v>
      </c>
      <c r="L39" s="8">
        <f>'[1]2020-2022 '!AF291</f>
        <v>1.7</v>
      </c>
      <c r="M39" s="8">
        <f>'[1]2020-2022 '!AK291</f>
        <v>3.7898440000000004</v>
      </c>
      <c r="N39" s="39">
        <v>3.8</v>
      </c>
      <c r="O39" s="8">
        <f>'[1]2020-2022 '!AP291</f>
        <v>0</v>
      </c>
      <c r="P39" s="8">
        <f>'[1]2020-2022 '!AS291</f>
        <v>0</v>
      </c>
      <c r="Q39" s="39">
        <v>0</v>
      </c>
      <c r="R39" s="8">
        <f>'[1]2020-2022 '!AX291</f>
        <v>28.3</v>
      </c>
      <c r="S39" s="8">
        <f>'[1]2020-2022 '!BC291</f>
        <v>2.2505999499999998</v>
      </c>
      <c r="T39" s="39">
        <v>2.2999999999999998</v>
      </c>
      <c r="U39" s="8">
        <f>'[1]2020-2022 '!BH291</f>
        <v>0</v>
      </c>
      <c r="V39" s="8">
        <f>'[1]2020-2022 '!BK291</f>
        <v>0</v>
      </c>
      <c r="W39" s="39">
        <v>0</v>
      </c>
      <c r="X39" s="8">
        <f>'[1]2020-2022 '!BP291</f>
        <v>54.9</v>
      </c>
      <c r="Y39" s="8">
        <f>'[1]2020-2022 '!BU291</f>
        <v>2.8494417599999995</v>
      </c>
      <c r="Z39" s="39">
        <v>2.9</v>
      </c>
      <c r="AA39" s="8">
        <f>'[1]2020-2022 '!BZ291</f>
        <v>0</v>
      </c>
      <c r="AB39" s="8">
        <f>'[1]2020-2022 '!CC291</f>
        <v>0</v>
      </c>
      <c r="AC39" s="39">
        <v>0</v>
      </c>
      <c r="AD39" s="8">
        <f>'[1]2020-2022 '!CH291</f>
        <v>83.2</v>
      </c>
      <c r="AE39" s="8">
        <f>'[1]2020-2022 '!CM291</f>
        <v>1.5004444799999996</v>
      </c>
      <c r="AF39" s="39">
        <v>1.5</v>
      </c>
      <c r="AG39" s="8">
        <f>'[1]2020-2022 '!CR291</f>
        <v>0</v>
      </c>
      <c r="AH39" s="8">
        <f>'[1]2020-2022 '!CU291</f>
        <v>0</v>
      </c>
      <c r="AI39" s="39">
        <v>0</v>
      </c>
      <c r="AJ39" s="8">
        <v>0</v>
      </c>
      <c r="AK39" s="8">
        <v>0</v>
      </c>
      <c r="AL39" s="39">
        <v>0</v>
      </c>
      <c r="AM39" s="8">
        <v>0</v>
      </c>
      <c r="AN39" s="8">
        <v>0</v>
      </c>
      <c r="AO39" s="39">
        <v>0</v>
      </c>
      <c r="AP39" s="8">
        <v>0</v>
      </c>
      <c r="AQ39" s="8">
        <v>0</v>
      </c>
      <c r="AR39" s="39">
        <v>0</v>
      </c>
      <c r="AS39" s="28">
        <f t="shared" si="3"/>
        <v>465.33230043108659</v>
      </c>
      <c r="AT39" s="15">
        <f t="shared" si="2"/>
        <v>465.5</v>
      </c>
      <c r="AU39" s="29"/>
    </row>
    <row r="40" spans="1:48" s="9" customFormat="1" ht="30" customHeight="1" x14ac:dyDescent="0.25">
      <c r="A40" s="38">
        <v>34</v>
      </c>
      <c r="B40" s="11" t="str">
        <f>'[1]2020-2022 '!B296</f>
        <v xml:space="preserve">МБОУ ДО ДШИ р.п. Межевой </v>
      </c>
      <c r="C40" s="8">
        <f>'[1]2020-2022 '!H296</f>
        <v>6.79</v>
      </c>
      <c r="D40" s="8">
        <f>'[1]2020-2022 '!K296</f>
        <v>47.139261293634505</v>
      </c>
      <c r="E40" s="39">
        <v>47.1</v>
      </c>
      <c r="F40" s="8">
        <f>'[1]2020-2022 '!P296</f>
        <v>0.2</v>
      </c>
      <c r="G40" s="8">
        <f>'[1]2020-2022 '!S296</f>
        <v>0.66100000000000003</v>
      </c>
      <c r="H40" s="39">
        <v>0.7</v>
      </c>
      <c r="I40" s="8">
        <f>'[1]2020-2022 '!X296</f>
        <v>152.80000000000001</v>
      </c>
      <c r="J40" s="8">
        <f>'[1]2020-2022 '!AA296</f>
        <v>225.18276576</v>
      </c>
      <c r="K40" s="39">
        <v>225.2</v>
      </c>
      <c r="L40" s="8">
        <f>'[1]2020-2022 '!AF296</f>
        <v>2.6</v>
      </c>
      <c r="M40" s="8">
        <f>'[1]2020-2022 '!AK296</f>
        <v>3.8425140000000004</v>
      </c>
      <c r="N40" s="39">
        <v>3.8</v>
      </c>
      <c r="O40" s="8">
        <f>'[1]2020-2022 '!AP296</f>
        <v>2.1</v>
      </c>
      <c r="P40" s="8">
        <f>'[1]2020-2022 '!AS296</f>
        <v>3.0887220000000002</v>
      </c>
      <c r="Q40" s="39">
        <v>3.1</v>
      </c>
      <c r="R40" s="8">
        <f>'[1]2020-2022 '!AX296</f>
        <v>42.8</v>
      </c>
      <c r="S40" s="8">
        <f>'[1]2020-2022 '!BC296</f>
        <v>2.3261799999999999</v>
      </c>
      <c r="T40" s="39">
        <v>2.2999999999999998</v>
      </c>
      <c r="U40" s="8">
        <f>'[1]2020-2022 '!BH296</f>
        <v>34.700000000000003</v>
      </c>
      <c r="V40" s="8">
        <f>'[1]2020-2022 '!BK296</f>
        <v>1.885945</v>
      </c>
      <c r="W40" s="39">
        <v>1.9</v>
      </c>
      <c r="X40" s="8">
        <f>'[1]2020-2022 '!BP296</f>
        <v>107.3</v>
      </c>
      <c r="Y40" s="8">
        <f>'[1]2020-2022 '!BU296</f>
        <v>3.6494017599999995</v>
      </c>
      <c r="Z40" s="39">
        <v>3.7</v>
      </c>
      <c r="AA40" s="8">
        <f>'[1]2020-2022 '!BZ296</f>
        <v>34.200000000000003</v>
      </c>
      <c r="AB40" s="8">
        <f>'[1]2020-2022 '!CC296</f>
        <v>1.1655360000000001</v>
      </c>
      <c r="AC40" s="39">
        <v>1.2</v>
      </c>
      <c r="AD40" s="8">
        <f>'[1]2020-2022 '!CH296</f>
        <v>150.1</v>
      </c>
      <c r="AE40" s="8">
        <f>'[1]2020-2022 '!CM296</f>
        <v>3.5026216199999993</v>
      </c>
      <c r="AF40" s="39">
        <v>3.5</v>
      </c>
      <c r="AG40" s="8">
        <f>'[1]2020-2022 '!CR296</f>
        <v>68.900000000000006</v>
      </c>
      <c r="AH40" s="8">
        <f>'[1]2020-2022 '!CU296</f>
        <v>1.6105375000000002</v>
      </c>
      <c r="AI40" s="39">
        <v>1.6</v>
      </c>
      <c r="AJ40" s="8">
        <v>0</v>
      </c>
      <c r="AK40" s="8">
        <v>0</v>
      </c>
      <c r="AL40" s="39">
        <v>0</v>
      </c>
      <c r="AM40" s="8">
        <v>0</v>
      </c>
      <c r="AN40" s="8">
        <v>0</v>
      </c>
      <c r="AO40" s="39">
        <v>0</v>
      </c>
      <c r="AP40" s="8">
        <v>0</v>
      </c>
      <c r="AQ40" s="8">
        <v>0</v>
      </c>
      <c r="AR40" s="39">
        <v>0</v>
      </c>
      <c r="AS40" s="28">
        <f t="shared" si="3"/>
        <v>294.05448493363451</v>
      </c>
      <c r="AT40" s="15">
        <f t="shared" si="2"/>
        <v>294.09999999999997</v>
      </c>
      <c r="AU40" s="29"/>
    </row>
    <row r="41" spans="1:48" s="9" customFormat="1" ht="27.75" customHeight="1" x14ac:dyDescent="0.25">
      <c r="A41" s="38">
        <v>35</v>
      </c>
      <c r="B41" s="11" t="str">
        <f>'[1]2020-2022 '!B300</f>
        <v>МБОУ ДО "ДШИ №1 им. Ю.А. Розума"</v>
      </c>
      <c r="C41" s="8">
        <f>'[1]2020-2022 '!H300</f>
        <v>15.5</v>
      </c>
      <c r="D41" s="8">
        <f>'[1]2020-2022 '!K300</f>
        <v>108.02946808510637</v>
      </c>
      <c r="E41" s="39">
        <v>108</v>
      </c>
      <c r="F41" s="8">
        <v>0</v>
      </c>
      <c r="G41" s="8">
        <v>0</v>
      </c>
      <c r="H41" s="39">
        <v>0</v>
      </c>
      <c r="I41" s="8">
        <f>'[1]2020-2022 '!X300</f>
        <v>328.5</v>
      </c>
      <c r="J41" s="8">
        <f>'[1]2020-2022 '!AA300</f>
        <v>620.90770499999996</v>
      </c>
      <c r="K41" s="39">
        <v>620.9</v>
      </c>
      <c r="L41" s="8">
        <f>'[1]2020-2022 '!AF300</f>
        <v>4.5999999999999996</v>
      </c>
      <c r="M41" s="8">
        <f>'[1]2020-2022 '!AK300</f>
        <v>8.6945979999999992</v>
      </c>
      <c r="N41" s="39">
        <v>8.6999999999999993</v>
      </c>
      <c r="O41" s="8">
        <v>0</v>
      </c>
      <c r="P41" s="8">
        <v>0</v>
      </c>
      <c r="Q41" s="39">
        <v>0</v>
      </c>
      <c r="R41" s="8">
        <f>'[1]2020-2022 '!AX300</f>
        <v>78.2</v>
      </c>
      <c r="S41" s="8">
        <f>'[1]2020-2022 '!BC300</f>
        <v>4.8171200000000001</v>
      </c>
      <c r="T41" s="39">
        <v>4.8</v>
      </c>
      <c r="U41" s="8">
        <v>0</v>
      </c>
      <c r="V41" s="8">
        <v>0</v>
      </c>
      <c r="W41" s="39">
        <v>0</v>
      </c>
      <c r="X41" s="8">
        <f>'[1]2020-2022 '!BP300</f>
        <v>126.5</v>
      </c>
      <c r="Y41" s="8">
        <f>'[1]2020-2022 '!BU300</f>
        <v>7.1719933999999999</v>
      </c>
      <c r="Z41" s="39">
        <v>7.2</v>
      </c>
      <c r="AA41" s="8">
        <v>0</v>
      </c>
      <c r="AB41" s="8">
        <v>0</v>
      </c>
      <c r="AC41" s="39">
        <v>0</v>
      </c>
      <c r="AD41" s="8">
        <f>'[1]2020-2022 '!CH300</f>
        <v>195</v>
      </c>
      <c r="AE41" s="8">
        <f>'[1]2020-2022 '!CM300</f>
        <v>5.548998000000001</v>
      </c>
      <c r="AF41" s="39">
        <v>5.6</v>
      </c>
      <c r="AG41" s="8">
        <f>'[1]2020-2022 '!CR300</f>
        <v>0</v>
      </c>
      <c r="AH41" s="8">
        <f>'[1]2020-2022 '!CU300</f>
        <v>0</v>
      </c>
      <c r="AI41" s="39">
        <v>0</v>
      </c>
      <c r="AJ41" s="8">
        <v>0</v>
      </c>
      <c r="AK41" s="8">
        <v>0</v>
      </c>
      <c r="AL41" s="39">
        <v>0</v>
      </c>
      <c r="AM41" s="8">
        <v>0</v>
      </c>
      <c r="AN41" s="8">
        <v>0</v>
      </c>
      <c r="AO41" s="39">
        <v>0</v>
      </c>
      <c r="AP41" s="8">
        <v>0</v>
      </c>
      <c r="AQ41" s="8">
        <v>0</v>
      </c>
      <c r="AR41" s="39">
        <v>0</v>
      </c>
      <c r="AS41" s="28">
        <f t="shared" si="3"/>
        <v>755.16988248510643</v>
      </c>
      <c r="AT41" s="15">
        <f t="shared" si="2"/>
        <v>755.2</v>
      </c>
      <c r="AU41" s="29"/>
    </row>
    <row r="42" spans="1:48" s="9" customFormat="1" ht="27" customHeight="1" x14ac:dyDescent="0.25">
      <c r="A42" s="38">
        <v>36</v>
      </c>
      <c r="B42" s="11" t="str">
        <f>'[1]2020-2022 '!B303</f>
        <v>МБОУ ДО "ДШИ №2 им. Г.А. Шкала"</v>
      </c>
      <c r="C42" s="8">
        <f>'[1]2020-2022 '!H303</f>
        <v>10</v>
      </c>
      <c r="D42" s="8">
        <f>'[1]2020-2022 '!K303</f>
        <v>69.422845417236672</v>
      </c>
      <c r="E42" s="39">
        <v>69.400000000000006</v>
      </c>
      <c r="F42" s="8">
        <f>'[1]2020-2022 '!P303</f>
        <v>0.38</v>
      </c>
      <c r="G42" s="8">
        <f>'[1]2020-2022 '!S303</f>
        <v>1.2559</v>
      </c>
      <c r="H42" s="39">
        <v>1.3</v>
      </c>
      <c r="I42" s="8">
        <f>'[1]2020-2022 '!X303</f>
        <v>138.6</v>
      </c>
      <c r="J42" s="8">
        <f>'[1]2020-2022 '!AA303</f>
        <v>202.06939696000001</v>
      </c>
      <c r="K42" s="39">
        <v>202.1</v>
      </c>
      <c r="L42" s="8">
        <f>'[1]2020-2022 '!AF303</f>
        <v>6.09</v>
      </c>
      <c r="M42" s="8">
        <f>'[1]2020-2022 '!AK303</f>
        <v>8.9703664399999994</v>
      </c>
      <c r="N42" s="39">
        <v>9</v>
      </c>
      <c r="O42" s="8">
        <f>'[1]2020-2022 '!AP303</f>
        <v>1.04</v>
      </c>
      <c r="P42" s="8">
        <f>'[1]2020-2022 '!AS303</f>
        <v>1.6589676500000001</v>
      </c>
      <c r="Q42" s="39">
        <v>1.7</v>
      </c>
      <c r="R42" s="8">
        <f>'[1]2020-2022 '!AX303</f>
        <v>101.89999999999999</v>
      </c>
      <c r="S42" s="8">
        <f>'[1]2020-2022 '!BC303</f>
        <v>2.1216972499999995</v>
      </c>
      <c r="T42" s="39">
        <v>2.1</v>
      </c>
      <c r="U42" s="8">
        <f>'[1]2020-2022 '!BH303</f>
        <v>17.399999999999999</v>
      </c>
      <c r="V42" s="8">
        <f>'[1]2020-2022 '!BK303</f>
        <v>0.25691799999999998</v>
      </c>
      <c r="W42" s="39">
        <v>0.3</v>
      </c>
      <c r="X42" s="8">
        <f>'[1]2020-2022 '!BP303</f>
        <v>217.1</v>
      </c>
      <c r="Y42" s="8">
        <f>'[1]2020-2022 '!BU303</f>
        <v>12.305488520000001</v>
      </c>
      <c r="Z42" s="39">
        <v>12.3</v>
      </c>
      <c r="AA42" s="8">
        <f>'[1]2020-2022 '!BZ303</f>
        <v>17.200000000000003</v>
      </c>
      <c r="AB42" s="8">
        <f>'[1]2020-2022 '!CC303</f>
        <v>0.97541200000000017</v>
      </c>
      <c r="AC42" s="39">
        <v>1</v>
      </c>
      <c r="AD42" s="8">
        <f>'[1]2020-2022 '!CH303</f>
        <v>312.10000000000002</v>
      </c>
      <c r="AE42" s="8">
        <f>'[1]2020-2022 '!CM303</f>
        <v>8.8838640800000022</v>
      </c>
      <c r="AF42" s="39">
        <v>8.9</v>
      </c>
      <c r="AG42" s="8">
        <f>'[1]2020-2022 '!CR303</f>
        <v>34.599999999999994</v>
      </c>
      <c r="AH42" s="8">
        <f>'[1]2020-2022 '!CU303</f>
        <v>0.9857539999999998</v>
      </c>
      <c r="AI42" s="39">
        <v>1</v>
      </c>
      <c r="AJ42" s="8">
        <v>0</v>
      </c>
      <c r="AK42" s="8">
        <v>0</v>
      </c>
      <c r="AL42" s="39">
        <v>0</v>
      </c>
      <c r="AM42" s="8">
        <v>0</v>
      </c>
      <c r="AN42" s="8">
        <v>0</v>
      </c>
      <c r="AO42" s="39">
        <v>0</v>
      </c>
      <c r="AP42" s="8">
        <v>0</v>
      </c>
      <c r="AQ42" s="8">
        <v>0</v>
      </c>
      <c r="AR42" s="39">
        <v>0</v>
      </c>
      <c r="AS42" s="28">
        <f t="shared" si="3"/>
        <v>308.9066103172367</v>
      </c>
      <c r="AT42" s="15">
        <f t="shared" si="2"/>
        <v>309.10000000000002</v>
      </c>
      <c r="AU42" s="29"/>
    </row>
    <row r="43" spans="1:48" s="9" customFormat="1" ht="42" customHeight="1" x14ac:dyDescent="0.25">
      <c r="A43" s="38">
        <v>37</v>
      </c>
      <c r="B43" s="11" t="str">
        <f>'[1]2020-2022 '!B307</f>
        <v>МБУ "Центр туризма и гостеприимства"</v>
      </c>
      <c r="C43" s="8">
        <f>'[1]2020-2022 '!H307</f>
        <v>6.94</v>
      </c>
      <c r="D43" s="8">
        <f>'[1]2020-2022 '!K307</f>
        <v>47.978486409736313</v>
      </c>
      <c r="E43" s="39">
        <v>48</v>
      </c>
      <c r="F43" s="8">
        <f>'[1]2020-2022 '!P307</f>
        <v>0.83</v>
      </c>
      <c r="G43" s="8">
        <f>'[1]2020-2022 '!S307</f>
        <v>2.7431499999999995</v>
      </c>
      <c r="H43" s="39">
        <v>2.7</v>
      </c>
      <c r="I43" s="8">
        <f>'[1]2020-2022 '!X307</f>
        <v>47.2</v>
      </c>
      <c r="J43" s="8">
        <f>'[1]2020-2022 '!AA307</f>
        <v>89.214136000000011</v>
      </c>
      <c r="K43" s="39">
        <v>89.2</v>
      </c>
      <c r="L43" s="8">
        <f>'[1]2020-2022 '!AF307</f>
        <v>0.6</v>
      </c>
      <c r="M43" s="8">
        <f>'[1]2020-2022 '!AK307</f>
        <v>1.1340780000000001</v>
      </c>
      <c r="N43" s="39">
        <v>1.1000000000000001</v>
      </c>
      <c r="O43" s="8">
        <f>'[1]2020-2022 '!AP307</f>
        <v>1</v>
      </c>
      <c r="P43" s="8">
        <f>'[1]2020-2022 '!AS307</f>
        <v>1.8901300000000001</v>
      </c>
      <c r="Q43" s="39">
        <v>1.9</v>
      </c>
      <c r="R43" s="8">
        <f>'[1]2020-2022 '!AX307</f>
        <v>10.6</v>
      </c>
      <c r="S43" s="8">
        <f>'[1]2020-2022 '!BC307</f>
        <v>0.65295999999999998</v>
      </c>
      <c r="T43" s="39">
        <v>0.7</v>
      </c>
      <c r="U43" s="8">
        <f>'[1]2020-2022 '!BH307</f>
        <v>16.100000000000001</v>
      </c>
      <c r="V43" s="8">
        <f>'[1]2020-2022 '!BK307</f>
        <v>0.37826950000000009</v>
      </c>
      <c r="W43" s="39">
        <v>0.4</v>
      </c>
      <c r="X43" s="8">
        <f>'[1]2020-2022 '!BP307</f>
        <v>20.6</v>
      </c>
      <c r="Y43" s="8">
        <f>'[1]2020-2022 '!BU307</f>
        <v>1.1667428000000002</v>
      </c>
      <c r="Z43" s="39">
        <v>1.2</v>
      </c>
      <c r="AA43" s="8">
        <f>'[1]2020-2022 '!BZ307</f>
        <v>15.8</v>
      </c>
      <c r="AB43" s="8">
        <f>'[1]2020-2022 '!CC307</f>
        <v>0.89601799999999998</v>
      </c>
      <c r="AC43" s="39">
        <v>0.9</v>
      </c>
      <c r="AD43" s="8">
        <f>'[1]2020-2022 '!CH307</f>
        <v>31.2</v>
      </c>
      <c r="AE43" s="8">
        <f>'[1]2020-2022 '!CM307</f>
        <v>0.88784471999999992</v>
      </c>
      <c r="AF43" s="39">
        <v>0.9</v>
      </c>
      <c r="AG43" s="8">
        <f>'[1]2020-2022 '!CR307</f>
        <v>31.9</v>
      </c>
      <c r="AH43" s="8">
        <f>'[1]2020-2022 '!CU307</f>
        <v>0.90883099999999994</v>
      </c>
      <c r="AI43" s="39">
        <v>0.9</v>
      </c>
      <c r="AJ43" s="8">
        <v>0</v>
      </c>
      <c r="AK43" s="8">
        <v>0</v>
      </c>
      <c r="AL43" s="39">
        <v>0</v>
      </c>
      <c r="AM43" s="8">
        <v>0</v>
      </c>
      <c r="AN43" s="8">
        <v>0</v>
      </c>
      <c r="AO43" s="39">
        <v>0</v>
      </c>
      <c r="AP43" s="8">
        <v>0</v>
      </c>
      <c r="AQ43" s="8">
        <v>0</v>
      </c>
      <c r="AR43" s="39">
        <v>0</v>
      </c>
      <c r="AS43" s="28">
        <f>M43+D43+J43+S43+Y43+AE43+AK43+AN43+AQ43+G43+P43+V43+AB43+AH43</f>
        <v>147.85064642973632</v>
      </c>
      <c r="AT43" s="15">
        <f t="shared" si="2"/>
        <v>147.89999999999998</v>
      </c>
      <c r="AU43" s="29"/>
    </row>
    <row r="44" spans="1:48" s="9" customFormat="1" ht="24" customHeight="1" x14ac:dyDescent="0.25">
      <c r="A44" s="38">
        <v>38</v>
      </c>
      <c r="B44" s="41" t="str">
        <f>'[1]2020-2022 '!B310</f>
        <v>МАУ "ЦИРиП - Проектный офис"</v>
      </c>
      <c r="C44" s="8">
        <f>'[1]2020-2022 '!H310</f>
        <v>15.1</v>
      </c>
      <c r="D44" s="8">
        <f>'[1]2020-2022 '!K310</f>
        <v>105.19678211009175</v>
      </c>
      <c r="E44" s="39">
        <v>105.2</v>
      </c>
      <c r="F44" s="8">
        <f>'[1]2020-2022 '!P310</f>
        <v>0.90147875939323263</v>
      </c>
      <c r="G44" s="8">
        <f>'[1]2020-2022 '!S310</f>
        <v>2.9793872997946336</v>
      </c>
      <c r="H44" s="39">
        <v>3</v>
      </c>
      <c r="I44" s="8">
        <f>'[1]2020-2022 '!X310</f>
        <v>49.12729620661824</v>
      </c>
      <c r="J44" s="8">
        <f>'[1]2020-2022 '!AA310</f>
        <v>92.856976379015322</v>
      </c>
      <c r="K44" s="39">
        <v>92.9</v>
      </c>
      <c r="L44" s="8">
        <f>'[1]2020-2022 '!AF310</f>
        <v>3.2</v>
      </c>
      <c r="M44" s="8">
        <f>'[1]2020-2022 '!AK310</f>
        <v>6.0484160000000013</v>
      </c>
      <c r="N44" s="39">
        <v>6.1</v>
      </c>
      <c r="O44" s="8">
        <f>'[1]2020-2022 '!AP310</f>
        <v>3.58</v>
      </c>
      <c r="P44" s="8">
        <f>'[1]2020-2022 '!AS310</f>
        <v>6.7666654000000008</v>
      </c>
      <c r="Q44" s="39">
        <v>6.8</v>
      </c>
      <c r="R44" s="8">
        <f>'[1]2020-2022 '!AX310</f>
        <v>54</v>
      </c>
      <c r="S44" s="8">
        <f>'[1]2020-2022 '!BC310</f>
        <v>3.3264</v>
      </c>
      <c r="T44" s="39">
        <v>3.3</v>
      </c>
      <c r="U44" s="8">
        <f>'[1]2020-2022 '!BH310</f>
        <v>23.5</v>
      </c>
      <c r="V44" s="8">
        <f>'[1]2020-2022 '!BK310</f>
        <v>0.55213250000000003</v>
      </c>
      <c r="W44" s="39">
        <v>0.6</v>
      </c>
      <c r="X44" s="8">
        <f>'[1]2020-2022 '!BP310</f>
        <v>107.3</v>
      </c>
      <c r="Y44" s="8">
        <f>'[1]2020-2022 '!BU310</f>
        <v>6.0849829999999994</v>
      </c>
      <c r="Z44" s="39">
        <v>6.1</v>
      </c>
      <c r="AA44" s="8">
        <f>'[1]2020-2022 '!BZ310</f>
        <v>23.18</v>
      </c>
      <c r="AB44" s="8">
        <f>'[1]2020-2022 '!CC310</f>
        <v>1.3145378000000001</v>
      </c>
      <c r="AC44" s="39">
        <v>1.3</v>
      </c>
      <c r="AD44" s="8">
        <f>'[1]2020-2022 '!CH310</f>
        <v>161.30000000000001</v>
      </c>
      <c r="AE44" s="8">
        <f>'[1]2020-2022 '!CM310</f>
        <v>4.5954370000000004</v>
      </c>
      <c r="AF44" s="39">
        <v>4.5999999999999996</v>
      </c>
      <c r="AG44" s="8">
        <f>'[1]2020-2022 '!CR310</f>
        <v>46.68</v>
      </c>
      <c r="AH44" s="8">
        <f>'[1]2020-2022 '!CU310</f>
        <v>1.3299132</v>
      </c>
      <c r="AI44" s="39">
        <v>1.3</v>
      </c>
      <c r="AJ44" s="8">
        <v>0</v>
      </c>
      <c r="AK44" s="8">
        <v>0</v>
      </c>
      <c r="AL44" s="39">
        <v>0</v>
      </c>
      <c r="AM44" s="8">
        <v>0</v>
      </c>
      <c r="AN44" s="8">
        <v>0</v>
      </c>
      <c r="AO44" s="39">
        <v>0</v>
      </c>
      <c r="AP44" s="8">
        <v>0</v>
      </c>
      <c r="AQ44" s="8">
        <v>0</v>
      </c>
      <c r="AR44" s="39">
        <v>0</v>
      </c>
      <c r="AS44" s="28">
        <f t="shared" si="3"/>
        <v>231.05163068890172</v>
      </c>
      <c r="AT44" s="15">
        <f t="shared" si="2"/>
        <v>231.20000000000002</v>
      </c>
      <c r="AU44" s="29"/>
    </row>
    <row r="45" spans="1:48" s="9" customFormat="1" ht="64.5" customHeight="1" x14ac:dyDescent="0.25">
      <c r="A45" s="38">
        <v>39</v>
      </c>
      <c r="B45" s="11" t="str">
        <f>'[1]свод по нашим'!B86</f>
        <v>МБУ "Комплексный центр" (в части нежилого помещения по адресу г. Сатка, ул. Пролетарская, 32)</v>
      </c>
      <c r="C45" s="8">
        <f>'[1]2020-2022 '!H313</f>
        <v>4.2</v>
      </c>
      <c r="D45" s="8">
        <f>'[1]2020-2022 '!K313</f>
        <v>22.539720000000003</v>
      </c>
      <c r="E45" s="39">
        <v>22.5</v>
      </c>
      <c r="F45" s="8">
        <f>'[1]2020-2022 '!P313</f>
        <v>1.32</v>
      </c>
      <c r="G45" s="8">
        <f>'[1]2020-2022 '!S313</f>
        <v>4.3625999999999996</v>
      </c>
      <c r="H45" s="39">
        <v>4.4000000000000004</v>
      </c>
      <c r="I45" s="8">
        <f>'[1]2020-2022 '!X313</f>
        <v>83.45</v>
      </c>
      <c r="J45" s="8">
        <f>'[1]2020-2022 '!AA313</f>
        <v>157.73134850000002</v>
      </c>
      <c r="K45" s="39">
        <v>157.69999999999999</v>
      </c>
      <c r="L45" s="8">
        <f>'[1]2020-2022 '!AF313</f>
        <v>0.48</v>
      </c>
      <c r="M45" s="8">
        <f>'[1]2020-2022 '!AK313</f>
        <v>0.90726240000000002</v>
      </c>
      <c r="N45" s="39">
        <v>0.9</v>
      </c>
      <c r="O45" s="8">
        <f>'[1]2020-2022 '!AP313</f>
        <v>1.24</v>
      </c>
      <c r="P45" s="8">
        <f>'[1]2020-2022 '!AS313</f>
        <v>2.3437611999999999</v>
      </c>
      <c r="Q45" s="39">
        <v>2.2999999999999998</v>
      </c>
      <c r="R45" s="8">
        <f>'[1]2020-2022 '!AX313</f>
        <v>8</v>
      </c>
      <c r="S45" s="8">
        <f>'[1]2020-2022 '!BC313</f>
        <v>0.49280000000000002</v>
      </c>
      <c r="T45" s="39">
        <v>0.5</v>
      </c>
      <c r="U45" s="8">
        <f>'[1]2020-2022 '!BH313</f>
        <v>20.6</v>
      </c>
      <c r="V45" s="8">
        <f>'[1]2020-2022 '!BK313</f>
        <v>0.48399700000000001</v>
      </c>
      <c r="W45" s="39">
        <v>0.5</v>
      </c>
      <c r="X45" s="8">
        <f>'[1]2020-2022 '!BP313</f>
        <v>15.5</v>
      </c>
      <c r="Y45" s="8">
        <f>'[1]2020-2022 '!BU313</f>
        <v>0.87900500000000004</v>
      </c>
      <c r="Z45" s="39">
        <v>0.9</v>
      </c>
      <c r="AA45" s="8">
        <f>'[1]2020-2022 '!BZ313</f>
        <v>20.3</v>
      </c>
      <c r="AB45" s="8">
        <f>'[1]2020-2022 '!CC313</f>
        <v>1.151213</v>
      </c>
      <c r="AC45" s="39">
        <v>1.2</v>
      </c>
      <c r="AD45" s="8">
        <f>'[1]2020-2022 '!CH313</f>
        <v>22.3</v>
      </c>
      <c r="AE45" s="8">
        <f>'[1]2020-2022 '!CM313</f>
        <v>0.63532699999999998</v>
      </c>
      <c r="AF45" s="39">
        <v>0.6</v>
      </c>
      <c r="AG45" s="8">
        <f>'[1]2020-2022 '!CR313</f>
        <v>40.9</v>
      </c>
      <c r="AH45" s="8">
        <f>'[1]2020-2022 '!CU313</f>
        <v>1.165241</v>
      </c>
      <c r="AI45" s="39">
        <v>1.2</v>
      </c>
      <c r="AJ45" s="8">
        <v>0</v>
      </c>
      <c r="AK45" s="8">
        <v>0</v>
      </c>
      <c r="AL45" s="39">
        <v>0</v>
      </c>
      <c r="AM45" s="8">
        <v>0</v>
      </c>
      <c r="AN45" s="8">
        <v>0</v>
      </c>
      <c r="AO45" s="39">
        <v>0</v>
      </c>
      <c r="AP45" s="8">
        <v>0</v>
      </c>
      <c r="AQ45" s="8">
        <v>0</v>
      </c>
      <c r="AR45" s="39">
        <v>0</v>
      </c>
      <c r="AS45" s="28">
        <f t="shared" si="3"/>
        <v>192.69227509999999</v>
      </c>
      <c r="AT45" s="15">
        <f t="shared" si="2"/>
        <v>192.7</v>
      </c>
      <c r="AU45" s="29"/>
    </row>
    <row r="46" spans="1:48" ht="29.25" customHeight="1" x14ac:dyDescent="0.35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4"/>
      <c r="L46" s="44"/>
      <c r="M46" s="46"/>
      <c r="N46" s="46"/>
      <c r="O46" s="46"/>
      <c r="P46" s="46"/>
      <c r="Q46" s="46"/>
      <c r="Y46" s="33"/>
      <c r="Z46" s="34"/>
      <c r="AA46" s="34"/>
      <c r="AB46" s="33"/>
      <c r="AC46" s="34"/>
      <c r="AD46" s="34"/>
      <c r="AE46" s="35"/>
      <c r="AF46" s="36"/>
      <c r="AG46" s="34"/>
      <c r="AH46" s="35"/>
      <c r="AI46" s="36"/>
      <c r="AJ46" s="36"/>
      <c r="AK46" s="35"/>
      <c r="AL46" s="36"/>
      <c r="AM46" s="36"/>
      <c r="AN46" s="35"/>
      <c r="AO46" s="36"/>
      <c r="AP46" s="36"/>
      <c r="AQ46" s="35"/>
      <c r="AR46" s="36"/>
    </row>
    <row r="47" spans="1:48" x14ac:dyDescent="0.35">
      <c r="B47" s="12"/>
      <c r="C47" s="12"/>
      <c r="D47" s="37"/>
      <c r="E47" s="12"/>
      <c r="F47" s="12"/>
      <c r="G47" s="37"/>
      <c r="H47" s="12"/>
      <c r="I47" s="12"/>
      <c r="J47" s="37"/>
      <c r="K47" s="12"/>
      <c r="L47" s="12"/>
      <c r="M47" s="37"/>
      <c r="N47" s="12"/>
      <c r="O47" s="12"/>
      <c r="P47" s="37"/>
      <c r="Q47" s="12"/>
      <c r="R47" s="12"/>
      <c r="S47" s="37"/>
      <c r="T47" s="12"/>
      <c r="U47" s="12"/>
      <c r="V47" s="37"/>
      <c r="W47" s="12"/>
    </row>
    <row r="48" spans="1:48" s="2" customFormat="1" x14ac:dyDescent="0.35">
      <c r="A48" s="1"/>
      <c r="B48" s="12"/>
      <c r="C48" s="12"/>
      <c r="D48" s="37"/>
      <c r="E48" s="12"/>
      <c r="F48" s="12"/>
      <c r="G48" s="37"/>
      <c r="H48" s="12"/>
      <c r="I48" s="12"/>
      <c r="J48" s="37"/>
      <c r="K48" s="12"/>
      <c r="L48" s="12"/>
      <c r="M48" s="37"/>
      <c r="N48" s="12"/>
      <c r="O48" s="12"/>
      <c r="P48" s="37"/>
      <c r="Q48" s="12"/>
      <c r="R48" s="12"/>
      <c r="S48" s="37"/>
      <c r="T48" s="12"/>
      <c r="U48" s="12"/>
      <c r="V48" s="37"/>
      <c r="W48" s="12"/>
      <c r="Y48" s="3"/>
      <c r="AB48" s="3"/>
      <c r="AE48" s="4"/>
      <c r="AF48" s="5"/>
      <c r="AH48" s="4"/>
      <c r="AI48" s="5"/>
      <c r="AJ48" s="5"/>
      <c r="AK48" s="4"/>
      <c r="AL48" s="5"/>
      <c r="AM48" s="5"/>
      <c r="AN48" s="4"/>
      <c r="AO48" s="5"/>
      <c r="AP48" s="5"/>
      <c r="AQ48" s="4"/>
      <c r="AR48" s="5"/>
      <c r="AS48" s="24"/>
      <c r="AT48" s="43"/>
      <c r="AU48" s="25"/>
      <c r="AV48"/>
    </row>
    <row r="49" spans="1:48" s="2" customFormat="1" x14ac:dyDescent="0.35">
      <c r="A49" s="1"/>
      <c r="B49" s="12"/>
      <c r="C49" s="12"/>
      <c r="D49" s="37"/>
      <c r="E49" s="12"/>
      <c r="F49" s="12"/>
      <c r="G49" s="37"/>
      <c r="H49" s="12"/>
      <c r="I49" s="12"/>
      <c r="J49" s="37"/>
      <c r="K49" s="12"/>
      <c r="L49" s="12"/>
      <c r="M49" s="37"/>
      <c r="N49" s="12"/>
      <c r="O49" s="12"/>
      <c r="P49" s="37"/>
      <c r="Q49" s="12"/>
      <c r="R49" s="12"/>
      <c r="S49" s="37"/>
      <c r="T49" s="12"/>
      <c r="U49" s="12"/>
      <c r="V49" s="37"/>
      <c r="W49" s="12"/>
      <c r="Y49" s="3"/>
      <c r="AB49" s="3"/>
      <c r="AE49" s="4"/>
      <c r="AF49" s="5"/>
      <c r="AH49" s="4"/>
      <c r="AI49" s="5"/>
      <c r="AJ49" s="5"/>
      <c r="AK49" s="4"/>
      <c r="AL49" s="5"/>
      <c r="AM49" s="5"/>
      <c r="AN49" s="4"/>
      <c r="AO49" s="5"/>
      <c r="AP49" s="5"/>
      <c r="AQ49" s="4"/>
      <c r="AR49" s="5"/>
      <c r="AS49" s="24"/>
      <c r="AT49" s="43"/>
      <c r="AU49" s="25"/>
      <c r="AV49"/>
    </row>
  </sheetData>
  <mergeCells count="23">
    <mergeCell ref="C4:AR4"/>
    <mergeCell ref="AS4:AS6"/>
    <mergeCell ref="AT4:AT6"/>
    <mergeCell ref="R5:T5"/>
    <mergeCell ref="U5:W5"/>
    <mergeCell ref="X5:Z5"/>
    <mergeCell ref="AA5:AC5"/>
    <mergeCell ref="B46:J46"/>
    <mergeCell ref="K46:Q46"/>
    <mergeCell ref="AJ1:AT1"/>
    <mergeCell ref="A2:AT2"/>
    <mergeCell ref="AD5:AF5"/>
    <mergeCell ref="AG5:AI5"/>
    <mergeCell ref="AJ5:AL5"/>
    <mergeCell ref="AM5:AO5"/>
    <mergeCell ref="AP5:AR5"/>
    <mergeCell ref="C5:E5"/>
    <mergeCell ref="F5:H5"/>
    <mergeCell ref="I5:K5"/>
    <mergeCell ref="L5:N5"/>
    <mergeCell ref="O5:Q5"/>
    <mergeCell ref="A4:A6"/>
    <mergeCell ref="B4:B6"/>
  </mergeCells>
  <pageMargins left="0.31496062992125984" right="0.31496062992125984" top="0.35433070866141736" bottom="0.15748031496062992" header="0" footer="0"/>
  <pageSetup paperSize="9" scale="35" orientation="landscape" r:id="rId1"/>
  <rowBreaks count="1" manualBreakCount="1">
    <brk id="49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2:AE45"/>
  <sheetViews>
    <sheetView view="pageBreakPreview" zoomScale="70" zoomScaleNormal="80" zoomScaleSheetLayoutView="70" workbookViewId="0">
      <pane xSplit="2" topLeftCell="D1" activePane="topRight" state="frozen"/>
      <selection activeCell="A13" sqref="A13"/>
      <selection pane="topRight" activeCell="AE19" sqref="AE19"/>
    </sheetView>
  </sheetViews>
  <sheetFormatPr defaultRowHeight="15" x14ac:dyDescent="0.25"/>
  <cols>
    <col min="1" max="1" width="6.5703125" style="1" customWidth="1"/>
    <col min="2" max="2" width="49.140625" style="2" customWidth="1"/>
    <col min="3" max="3" width="13" style="3" customWidth="1"/>
    <col min="4" max="4" width="12.28515625" style="2" customWidth="1"/>
    <col min="5" max="5" width="14" style="3" customWidth="1"/>
    <col min="6" max="6" width="11.28515625" style="2" customWidth="1"/>
    <col min="7" max="7" width="11.5703125" style="3" customWidth="1"/>
    <col min="8" max="8" width="11.42578125" style="2" customWidth="1"/>
    <col min="9" max="9" width="10.85546875" style="3" customWidth="1"/>
    <col min="10" max="10" width="11.42578125" style="2" customWidth="1"/>
    <col min="11" max="11" width="10" style="3" customWidth="1"/>
    <col min="12" max="12" width="12" style="2" customWidth="1"/>
    <col min="13" max="13" width="11.140625" style="3" customWidth="1"/>
    <col min="14" max="14" width="11.5703125" style="2" customWidth="1"/>
    <col min="15" max="15" width="10" style="3" customWidth="1"/>
    <col min="16" max="16" width="11.140625" style="2" customWidth="1"/>
    <col min="17" max="17" width="12.140625" style="3" customWidth="1"/>
    <col min="18" max="18" width="10.7109375" style="2" customWidth="1"/>
    <col min="19" max="19" width="11.5703125" style="3" customWidth="1"/>
    <col min="20" max="20" width="11.5703125" style="2" customWidth="1"/>
    <col min="21" max="21" width="11.7109375" style="3" customWidth="1"/>
    <col min="22" max="22" width="11" style="5" customWidth="1"/>
    <col min="23" max="23" width="10.7109375" style="3" customWidth="1"/>
    <col min="24" max="24" width="12" style="5" customWidth="1"/>
    <col min="25" max="25" width="14.28515625" style="4" customWidth="1"/>
    <col min="26" max="26" width="11.140625" style="5" customWidth="1"/>
    <col min="27" max="27" width="8.85546875" style="4" customWidth="1"/>
    <col min="28" max="28" width="11.140625" style="5" customWidth="1"/>
    <col min="29" max="29" width="8.7109375" style="4" customWidth="1"/>
    <col min="30" max="30" width="11.140625" style="5" customWidth="1"/>
    <col min="31" max="31" width="15.85546875" customWidth="1"/>
  </cols>
  <sheetData>
    <row r="2" spans="1:31" ht="29.25" customHeight="1" x14ac:dyDescent="0.3">
      <c r="A2" s="68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</row>
    <row r="4" spans="1:31" ht="26.25" customHeight="1" x14ac:dyDescent="0.25">
      <c r="A4" s="70" t="s">
        <v>0</v>
      </c>
      <c r="B4" s="72" t="s">
        <v>1</v>
      </c>
      <c r="C4" s="74" t="s">
        <v>24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6"/>
      <c r="AE4" s="63" t="s">
        <v>2</v>
      </c>
    </row>
    <row r="5" spans="1:31" ht="104.25" customHeight="1" x14ac:dyDescent="0.25">
      <c r="A5" s="71"/>
      <c r="B5" s="73"/>
      <c r="C5" s="65" t="s">
        <v>3</v>
      </c>
      <c r="D5" s="66"/>
      <c r="E5" s="65" t="s">
        <v>4</v>
      </c>
      <c r="F5" s="66"/>
      <c r="G5" s="65" t="s">
        <v>5</v>
      </c>
      <c r="H5" s="66"/>
      <c r="I5" s="65" t="s">
        <v>6</v>
      </c>
      <c r="J5" s="66"/>
      <c r="K5" s="65" t="s">
        <v>7</v>
      </c>
      <c r="L5" s="67"/>
      <c r="M5" s="65" t="s">
        <v>8</v>
      </c>
      <c r="N5" s="66"/>
      <c r="O5" s="65" t="s">
        <v>9</v>
      </c>
      <c r="P5" s="66"/>
      <c r="Q5" s="65" t="s">
        <v>10</v>
      </c>
      <c r="R5" s="66"/>
      <c r="S5" s="65" t="s">
        <v>11</v>
      </c>
      <c r="T5" s="66"/>
      <c r="U5" s="65" t="s">
        <v>12</v>
      </c>
      <c r="V5" s="66"/>
      <c r="W5" s="65" t="s">
        <v>13</v>
      </c>
      <c r="X5" s="66"/>
      <c r="Y5" s="65" t="s">
        <v>14</v>
      </c>
      <c r="Z5" s="67"/>
      <c r="AA5" s="65" t="s">
        <v>15</v>
      </c>
      <c r="AB5" s="66"/>
      <c r="AC5" s="65" t="s">
        <v>16</v>
      </c>
      <c r="AD5" s="66"/>
      <c r="AE5" s="64"/>
    </row>
    <row r="6" spans="1:31" ht="24.75" customHeight="1" x14ac:dyDescent="0.25">
      <c r="A6" s="71"/>
      <c r="B6" s="73"/>
      <c r="C6" s="13" t="s">
        <v>17</v>
      </c>
      <c r="D6" s="13" t="s">
        <v>18</v>
      </c>
      <c r="E6" s="13" t="str">
        <f>C6</f>
        <v>тыс.кВт*ч</v>
      </c>
      <c r="F6" s="13" t="s">
        <v>18</v>
      </c>
      <c r="G6" s="13" t="s">
        <v>19</v>
      </c>
      <c r="H6" s="13" t="s">
        <v>18</v>
      </c>
      <c r="I6" s="13" t="str">
        <f>G6</f>
        <v>Гкал</v>
      </c>
      <c r="J6" s="13" t="s">
        <v>18</v>
      </c>
      <c r="K6" s="13" t="str">
        <f>I6</f>
        <v>Гкал</v>
      </c>
      <c r="L6" s="13" t="str">
        <f>J6</f>
        <v>тыс.руб.</v>
      </c>
      <c r="M6" s="13" t="s">
        <v>20</v>
      </c>
      <c r="N6" s="13" t="s">
        <v>18</v>
      </c>
      <c r="O6" s="13" t="s">
        <v>20</v>
      </c>
      <c r="P6" s="13" t="s">
        <v>18</v>
      </c>
      <c r="Q6" s="13" t="s">
        <v>20</v>
      </c>
      <c r="R6" s="13" t="s">
        <v>18</v>
      </c>
      <c r="S6" s="13" t="s">
        <v>20</v>
      </c>
      <c r="T6" s="13" t="s">
        <v>18</v>
      </c>
      <c r="U6" s="13" t="s">
        <v>20</v>
      </c>
      <c r="V6" s="13" t="s">
        <v>18</v>
      </c>
      <c r="W6" s="13" t="s">
        <v>20</v>
      </c>
      <c r="X6" s="13" t="s">
        <v>18</v>
      </c>
      <c r="Y6" s="13" t="s">
        <v>21</v>
      </c>
      <c r="Z6" s="13" t="s">
        <v>18</v>
      </c>
      <c r="AA6" s="13" t="s">
        <v>22</v>
      </c>
      <c r="AB6" s="13" t="s">
        <v>18</v>
      </c>
      <c r="AC6" s="13" t="s">
        <v>20</v>
      </c>
      <c r="AD6" s="13" t="s">
        <v>18</v>
      </c>
      <c r="AE6" s="64"/>
    </row>
    <row r="7" spans="1:31" ht="26.25" customHeight="1" x14ac:dyDescent="0.25">
      <c r="A7" s="6">
        <v>1</v>
      </c>
      <c r="B7" s="22" t="str">
        <f>'[2]2020 район (для финансистов) '!B8</f>
        <v>МАУ "МФЦ"</v>
      </c>
      <c r="C7" s="14">
        <f>'[2]2020-2022 '!H11</f>
        <v>23</v>
      </c>
      <c r="D7" s="14">
        <v>153.5</v>
      </c>
      <c r="E7" s="14">
        <f>'[2]2020-2022 '!P11</f>
        <v>0.42692284286507498</v>
      </c>
      <c r="F7" s="14">
        <v>1.5</v>
      </c>
      <c r="G7" s="14">
        <f>'[2]2020-2022 '!X11</f>
        <v>93.699999999999989</v>
      </c>
      <c r="H7" s="14">
        <v>187.6</v>
      </c>
      <c r="I7" s="14">
        <f>'[2]2020-2022 '!AF11</f>
        <v>3.4</v>
      </c>
      <c r="J7" s="14">
        <v>6.7</v>
      </c>
      <c r="K7" s="14">
        <f>'[2]2020 район (для финансистов) '!O8</f>
        <v>1.21</v>
      </c>
      <c r="L7" s="14">
        <v>2.5</v>
      </c>
      <c r="M7" s="14">
        <f>'[2]2020-2022 '!AX11</f>
        <v>56.6</v>
      </c>
      <c r="N7" s="14">
        <v>3.7</v>
      </c>
      <c r="O7" s="14">
        <f>'[2]2020-2022 '!BH11</f>
        <v>20.2</v>
      </c>
      <c r="P7" s="14">
        <v>0.3</v>
      </c>
      <c r="Q7" s="14">
        <f>'[2]2020-2022 '!BP11</f>
        <v>110.5</v>
      </c>
      <c r="R7" s="14">
        <v>6.3</v>
      </c>
      <c r="S7" s="14">
        <f>'[2]2020-2022 '!BZ11</f>
        <v>19.899999999999999</v>
      </c>
      <c r="T7" s="14">
        <v>1.2</v>
      </c>
      <c r="U7" s="14">
        <f>'[2]2020-2022 '!CH11</f>
        <v>166</v>
      </c>
      <c r="V7" s="14">
        <v>4.5999999999999996</v>
      </c>
      <c r="W7" s="14">
        <f>'[2]2020 район (для финансистов) '!AG8</f>
        <v>40.1</v>
      </c>
      <c r="X7" s="14">
        <v>1.2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19">
        <f t="shared" ref="AE7:AE45" si="0">J7+D7+H7+N7+R7+V7+Z7+AB7+AD7+F7+L7+P7+T7+X7</f>
        <v>369.09999999999997</v>
      </c>
    </row>
    <row r="8" spans="1:31" ht="26.25" customHeight="1" x14ac:dyDescent="0.25">
      <c r="A8" s="6">
        <v>2</v>
      </c>
      <c r="B8" s="22" t="str">
        <f>'[2]2020 район (для финансистов) '!B17</f>
        <v>МБДОУ "ЦРР - Д/С №2"</v>
      </c>
      <c r="C8" s="14">
        <f>'[2]2020-2022 '!H42</f>
        <v>125</v>
      </c>
      <c r="D8" s="14">
        <v>789.5</v>
      </c>
      <c r="E8" s="14">
        <v>0</v>
      </c>
      <c r="F8" s="14">
        <v>0</v>
      </c>
      <c r="G8" s="14">
        <f>'[2]2020-2022 '!X42</f>
        <v>460.9</v>
      </c>
      <c r="H8" s="14">
        <v>902.8</v>
      </c>
      <c r="I8" s="14">
        <f>'[2]2020-2022 '!AF42</f>
        <v>119.3</v>
      </c>
      <c r="J8" s="14">
        <v>234</v>
      </c>
      <c r="K8" s="14">
        <f>'[2]2020 район (для финансистов) '!O17</f>
        <v>0</v>
      </c>
      <c r="L8" s="14">
        <v>0</v>
      </c>
      <c r="M8" s="14">
        <f>'[2]2020-2022 '!AX42</f>
        <v>1983</v>
      </c>
      <c r="N8" s="14">
        <v>125.2</v>
      </c>
      <c r="O8" s="14">
        <v>0</v>
      </c>
      <c r="P8" s="14">
        <v>0</v>
      </c>
      <c r="Q8" s="14">
        <f>'[2]2020-2022 '!BP42</f>
        <v>1716.1</v>
      </c>
      <c r="R8" s="14">
        <v>99.5</v>
      </c>
      <c r="S8" s="14">
        <v>0</v>
      </c>
      <c r="T8" s="14">
        <v>0</v>
      </c>
      <c r="U8" s="14">
        <f>'[2]2020-2022 '!CH42</f>
        <v>3523</v>
      </c>
      <c r="V8" s="14">
        <v>103.6</v>
      </c>
      <c r="W8" s="14">
        <f>'[2]2020 район (для финансистов) '!AG17</f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14">
        <v>0</v>
      </c>
      <c r="AE8" s="19">
        <f t="shared" si="0"/>
        <v>2254.6</v>
      </c>
    </row>
    <row r="9" spans="1:31" ht="20.25" customHeight="1" x14ac:dyDescent="0.25">
      <c r="A9" s="6">
        <v>3</v>
      </c>
      <c r="B9" s="22" t="str">
        <f>'[2]2020 район (для финансистов) '!B19</f>
        <v>МБДОУ "Д/С №8"</v>
      </c>
      <c r="C9" s="14">
        <f>'[2]2020-2022 '!H49</f>
        <v>80</v>
      </c>
      <c r="D9" s="14">
        <v>536</v>
      </c>
      <c r="E9" s="14">
        <v>0</v>
      </c>
      <c r="F9" s="14">
        <v>0</v>
      </c>
      <c r="G9" s="14">
        <f>'[2]2020-2022 '!X49</f>
        <v>536</v>
      </c>
      <c r="H9" s="14">
        <v>1050</v>
      </c>
      <c r="I9" s="14">
        <f>'[2]2020-2022 '!AF49</f>
        <v>101</v>
      </c>
      <c r="J9" s="14">
        <v>198.1</v>
      </c>
      <c r="K9" s="14">
        <f>'[2]2020 район (для финансистов) '!O19</f>
        <v>0</v>
      </c>
      <c r="L9" s="14">
        <v>0</v>
      </c>
      <c r="M9" s="14">
        <f>'[2]2020-2022 '!AX49</f>
        <v>1679.3</v>
      </c>
      <c r="N9" s="14">
        <v>106</v>
      </c>
      <c r="O9" s="14">
        <v>0</v>
      </c>
      <c r="P9" s="14">
        <v>0</v>
      </c>
      <c r="Q9" s="14">
        <f>'[2]2020-2022 '!BP49</f>
        <v>2580.3000000000002</v>
      </c>
      <c r="R9" s="14">
        <v>149.6</v>
      </c>
      <c r="S9" s="14">
        <v>0</v>
      </c>
      <c r="T9" s="14">
        <v>0</v>
      </c>
      <c r="U9" s="14">
        <f>'[2]2020-2022 '!CH49</f>
        <v>4056.8</v>
      </c>
      <c r="V9" s="14">
        <v>119.3</v>
      </c>
      <c r="W9" s="14">
        <f>'[2]2020 район (для финансистов) '!AG19</f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0</v>
      </c>
      <c r="AD9" s="14">
        <v>0</v>
      </c>
      <c r="AE9" s="19">
        <f t="shared" si="0"/>
        <v>2159</v>
      </c>
    </row>
    <row r="10" spans="1:31" ht="31.5" customHeight="1" x14ac:dyDescent="0.25">
      <c r="A10" s="6">
        <v>4</v>
      </c>
      <c r="B10" s="22" t="str">
        <f>'[2]2020 район (для финансистов) '!B30</f>
        <v>МАДОУ "Д/С №26"</v>
      </c>
      <c r="C10" s="14">
        <f>'[2]2020-2022 '!H94</f>
        <v>111.8</v>
      </c>
      <c r="D10" s="14">
        <v>705.4</v>
      </c>
      <c r="E10" s="14">
        <v>0</v>
      </c>
      <c r="F10" s="14">
        <v>0</v>
      </c>
      <c r="G10" s="14">
        <f>'[2]2020-2022 '!X94</f>
        <v>517.4</v>
      </c>
      <c r="H10" s="14">
        <v>1013.5</v>
      </c>
      <c r="I10" s="14">
        <f>'[2]2020-2022 '!AF94</f>
        <v>106.1</v>
      </c>
      <c r="J10" s="14">
        <v>208.1</v>
      </c>
      <c r="K10" s="14">
        <f>'[2]2020 район (для финансистов) '!O30</f>
        <v>0</v>
      </c>
      <c r="L10" s="14">
        <v>0</v>
      </c>
      <c r="M10" s="14">
        <f>'[2]2020-2022 '!AX94</f>
        <v>1763.3</v>
      </c>
      <c r="N10" s="14">
        <v>111.3</v>
      </c>
      <c r="O10" s="14">
        <v>0</v>
      </c>
      <c r="P10" s="14">
        <v>0</v>
      </c>
      <c r="Q10" s="14">
        <f>'[2]2020-2022 '!BP94</f>
        <v>1796.5</v>
      </c>
      <c r="R10" s="14">
        <v>104.2</v>
      </c>
      <c r="S10" s="14">
        <v>0</v>
      </c>
      <c r="T10" s="14">
        <v>0</v>
      </c>
      <c r="U10" s="14">
        <f>'[2]2020-2022 '!CH94</f>
        <v>3559.8</v>
      </c>
      <c r="V10" s="14">
        <v>104.7</v>
      </c>
      <c r="W10" s="14">
        <f>'[2]2020 район (для финансистов) '!AG30</f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14">
        <v>0</v>
      </c>
      <c r="AE10" s="19">
        <f t="shared" si="0"/>
        <v>2247.1999999999998</v>
      </c>
    </row>
    <row r="11" spans="1:31" ht="27" customHeight="1" x14ac:dyDescent="0.25">
      <c r="A11" s="6">
        <v>5</v>
      </c>
      <c r="B11" s="22" t="str">
        <f>'[2]2020 район (для финансистов) '!B35</f>
        <v>МАДОУ "ЦРР-Д/С №32"</v>
      </c>
      <c r="C11" s="14">
        <f>'[2]2020-2022 '!H112</f>
        <v>100</v>
      </c>
      <c r="D11" s="14">
        <v>631.20000000000005</v>
      </c>
      <c r="E11" s="14">
        <v>0</v>
      </c>
      <c r="F11" s="14">
        <v>0</v>
      </c>
      <c r="G11" s="14">
        <f>'[2]2020-2022 '!X112</f>
        <v>482.8</v>
      </c>
      <c r="H11" s="14">
        <v>945.7</v>
      </c>
      <c r="I11" s="14">
        <f>'[2]2020-2022 '!AF112</f>
        <v>79.900000000000006</v>
      </c>
      <c r="J11" s="14">
        <v>156.69999999999999</v>
      </c>
      <c r="K11" s="14">
        <f>'[2]2020 район (для финансистов) '!O35</f>
        <v>0</v>
      </c>
      <c r="L11" s="14">
        <v>0</v>
      </c>
      <c r="M11" s="14">
        <f>'[2]2020-2022 '!AX112</f>
        <v>1328</v>
      </c>
      <c r="N11" s="14">
        <v>83.8</v>
      </c>
      <c r="O11" s="14">
        <v>0</v>
      </c>
      <c r="P11" s="14">
        <v>0</v>
      </c>
      <c r="Q11" s="14">
        <f>'[2]2020-2022 '!BP112</f>
        <v>2538.1999999999998</v>
      </c>
      <c r="R11" s="14">
        <v>147.19999999999999</v>
      </c>
      <c r="S11" s="14">
        <v>0</v>
      </c>
      <c r="T11" s="14">
        <v>0</v>
      </c>
      <c r="U11" s="14">
        <f>'[2]2020-2022 '!CH112</f>
        <v>3682.1</v>
      </c>
      <c r="V11" s="14">
        <v>108.3</v>
      </c>
      <c r="W11" s="14">
        <f>'[2]2020 район (для финансистов) '!AG35</f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9">
        <f t="shared" si="0"/>
        <v>2072.9</v>
      </c>
    </row>
    <row r="12" spans="1:31" ht="27.75" customHeight="1" x14ac:dyDescent="0.25">
      <c r="A12" s="6">
        <v>6</v>
      </c>
      <c r="B12" s="22" t="str">
        <f>'[2]2020 район (для финансистов) '!B44</f>
        <v>МБДОУ "Д/С №45"</v>
      </c>
      <c r="C12" s="14">
        <f>'[2]2020-2022 '!H143</f>
        <v>95</v>
      </c>
      <c r="D12" s="14">
        <v>601.29999999999995</v>
      </c>
      <c r="E12" s="14">
        <v>0</v>
      </c>
      <c r="F12" s="14">
        <v>0</v>
      </c>
      <c r="G12" s="14">
        <f>'[2]2020-2022 '!X143</f>
        <v>586.6</v>
      </c>
      <c r="H12" s="14">
        <v>1284.3</v>
      </c>
      <c r="I12" s="14">
        <f>'[2]2020-2022 '!AF143</f>
        <v>63.2</v>
      </c>
      <c r="J12" s="14">
        <v>133.9</v>
      </c>
      <c r="K12" s="14">
        <f>'[2]2020 район (для финансистов) '!O44</f>
        <v>0</v>
      </c>
      <c r="L12" s="14">
        <v>0</v>
      </c>
      <c r="M12" s="14">
        <f>'[2]2020-2022 '!AX143</f>
        <v>1050.8</v>
      </c>
      <c r="N12" s="14">
        <v>84.2</v>
      </c>
      <c r="O12" s="14">
        <v>0</v>
      </c>
      <c r="P12" s="14">
        <v>0</v>
      </c>
      <c r="Q12" s="14">
        <f>'[2]2020-2022 '!BP143</f>
        <v>2605.6999999999998</v>
      </c>
      <c r="R12" s="14">
        <v>129</v>
      </c>
      <c r="S12" s="14">
        <v>0</v>
      </c>
      <c r="T12" s="14">
        <v>0</v>
      </c>
      <c r="U12" s="14">
        <f>'[2]2020-2022 '!CH143</f>
        <v>3482.4</v>
      </c>
      <c r="V12" s="14">
        <v>61.6</v>
      </c>
      <c r="W12" s="14">
        <f>'[2]2020 район (для финансистов) '!AG44</f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9">
        <f t="shared" si="0"/>
        <v>2294.2999999999997</v>
      </c>
    </row>
    <row r="13" spans="1:31" ht="26.25" customHeight="1" x14ac:dyDescent="0.25">
      <c r="A13" s="6">
        <v>7</v>
      </c>
      <c r="B13" s="22" t="str">
        <f>'[2]2020 район (для финансистов) '!B45</f>
        <v>МБДОУ "Д/С №46"</v>
      </c>
      <c r="C13" s="14">
        <f>'[2]2020-2022 '!H148</f>
        <v>80</v>
      </c>
      <c r="D13" s="14">
        <v>505.8</v>
      </c>
      <c r="E13" s="14">
        <v>0</v>
      </c>
      <c r="F13" s="14">
        <v>0</v>
      </c>
      <c r="G13" s="14">
        <f>'[2]2020-2022 '!X148</f>
        <v>566.20000000000005</v>
      </c>
      <c r="H13" s="14">
        <v>1109.0999999999999</v>
      </c>
      <c r="I13" s="14">
        <f>'[2]2020-2022 '!AF148</f>
        <v>143.4</v>
      </c>
      <c r="J13" s="14">
        <v>281.3</v>
      </c>
      <c r="K13" s="14">
        <f>'[2]2020 район (для финансистов) '!O45</f>
        <v>0</v>
      </c>
      <c r="L13" s="14">
        <v>0</v>
      </c>
      <c r="M13" s="14">
        <f>'[2]2020-2022 '!AX148</f>
        <v>2384.1</v>
      </c>
      <c r="N13" s="14">
        <v>150.5</v>
      </c>
      <c r="O13" s="14">
        <v>0</v>
      </c>
      <c r="P13" s="14">
        <v>0</v>
      </c>
      <c r="Q13" s="14">
        <f>'[2]2020-2022 '!BP148</f>
        <v>2265.8000000000002</v>
      </c>
      <c r="R13" s="14">
        <v>131.4</v>
      </c>
      <c r="S13" s="14">
        <v>0</v>
      </c>
      <c r="T13" s="14">
        <v>0</v>
      </c>
      <c r="U13" s="14">
        <f>'[2]2020-2022 '!CH148</f>
        <v>4428.6000000000004</v>
      </c>
      <c r="V13" s="14">
        <v>130.19999999999999</v>
      </c>
      <c r="W13" s="14">
        <f>'[2]2020 район (для финансистов) '!AG45</f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19">
        <f t="shared" si="0"/>
        <v>2308.2999999999997</v>
      </c>
    </row>
    <row r="14" spans="1:31" ht="26.25" customHeight="1" x14ac:dyDescent="0.25">
      <c r="A14" s="6">
        <v>8</v>
      </c>
      <c r="B14" s="22" t="str">
        <f>'[2]2020 район (для финансистов) '!B46</f>
        <v>МАДОУ "ЦРР Д/С №48"</v>
      </c>
      <c r="C14" s="14">
        <f>'[2]2020-2022 '!H151</f>
        <v>130</v>
      </c>
      <c r="D14" s="14">
        <v>879.1</v>
      </c>
      <c r="E14" s="14">
        <v>0</v>
      </c>
      <c r="F14" s="14">
        <v>0</v>
      </c>
      <c r="G14" s="14">
        <f>'[2]2020-2022 '!X151</f>
        <v>543.9</v>
      </c>
      <c r="H14" s="14">
        <v>1065.4000000000001</v>
      </c>
      <c r="I14" s="14">
        <f>'[2]2020-2022 '!AF151</f>
        <v>132.80000000000001</v>
      </c>
      <c r="J14" s="14">
        <v>260.5</v>
      </c>
      <c r="K14" s="14">
        <f>'[2]2020 район (для финансистов) '!O46</f>
        <v>0</v>
      </c>
      <c r="L14" s="14">
        <v>0</v>
      </c>
      <c r="M14" s="14">
        <f>'[2]2020-2022 '!AX151</f>
        <v>2208.1999999999998</v>
      </c>
      <c r="N14" s="14">
        <v>139.4</v>
      </c>
      <c r="O14" s="14">
        <v>0</v>
      </c>
      <c r="P14" s="14">
        <v>0</v>
      </c>
      <c r="Q14" s="14">
        <f>'[2]2020-2022 '!BP151</f>
        <v>3067.9</v>
      </c>
      <c r="R14" s="14">
        <v>177.9</v>
      </c>
      <c r="S14" s="14">
        <v>0</v>
      </c>
      <c r="T14" s="14">
        <v>0</v>
      </c>
      <c r="U14" s="14">
        <f>'[2]2020-2022 '!CH151</f>
        <v>5024.8999999999996</v>
      </c>
      <c r="V14" s="14">
        <v>147.69999999999999</v>
      </c>
      <c r="W14" s="14">
        <f>'[2]2020 район (для финансистов) '!AG46</f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19">
        <f t="shared" si="0"/>
        <v>2670</v>
      </c>
    </row>
    <row r="15" spans="1:31" ht="26.25" customHeight="1" x14ac:dyDescent="0.25">
      <c r="A15" s="6">
        <v>9</v>
      </c>
      <c r="B15" s="22" t="str">
        <f>'[2]2020 район (для финансистов) '!B47</f>
        <v>МАДОУ "Д/С №49"</v>
      </c>
      <c r="C15" s="14">
        <f>'[2]2020-2022 '!H154</f>
        <v>150</v>
      </c>
      <c r="D15" s="14">
        <v>963.8</v>
      </c>
      <c r="E15" s="14">
        <v>0</v>
      </c>
      <c r="F15" s="14">
        <v>0</v>
      </c>
      <c r="G15" s="14">
        <f>'[2]2020-2022 '!X154</f>
        <v>564.70000000000005</v>
      </c>
      <c r="H15" s="14">
        <v>1106.0999999999999</v>
      </c>
      <c r="I15" s="14">
        <f>'[2]2020-2022 '!AF154</f>
        <v>80.599999999999994</v>
      </c>
      <c r="J15" s="14">
        <v>158.1</v>
      </c>
      <c r="K15" s="14">
        <f>'[2]2020 район (для финансистов) '!O47</f>
        <v>0</v>
      </c>
      <c r="L15" s="14">
        <v>0</v>
      </c>
      <c r="M15" s="14">
        <f>'[2]2020-2022 '!AX154</f>
        <v>1340</v>
      </c>
      <c r="N15" s="14">
        <v>84.6</v>
      </c>
      <c r="O15" s="14">
        <v>0</v>
      </c>
      <c r="P15" s="14">
        <v>0</v>
      </c>
      <c r="Q15" s="14">
        <f>'[2]2020-2022 '!BP154</f>
        <v>2027.8</v>
      </c>
      <c r="R15" s="14">
        <v>117.6</v>
      </c>
      <c r="S15" s="14">
        <v>0</v>
      </c>
      <c r="T15" s="14">
        <v>0</v>
      </c>
      <c r="U15" s="14">
        <f>'[2]2020-2022 '!CH154</f>
        <v>3207.4</v>
      </c>
      <c r="V15" s="14">
        <v>94.3</v>
      </c>
      <c r="W15" s="14">
        <f>'[2]2020 район (для финансистов) '!AG47</f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19">
        <f t="shared" si="0"/>
        <v>2524.5</v>
      </c>
    </row>
    <row r="16" spans="1:31" ht="24.75" customHeight="1" x14ac:dyDescent="0.25">
      <c r="A16" s="6">
        <v>10</v>
      </c>
      <c r="B16" s="22" t="str">
        <f>'[2]2020 район (для финансистов) '!B50</f>
        <v>МАОУ "СОШ №4 им. В.Г. Некрасова"</v>
      </c>
      <c r="C16" s="14">
        <f>'[2]2020-2022 '!H167</f>
        <v>124.5</v>
      </c>
      <c r="D16" s="14">
        <v>788.5</v>
      </c>
      <c r="E16" s="14">
        <f>'[2]2020-2022 '!P167</f>
        <v>0</v>
      </c>
      <c r="F16" s="14">
        <v>0</v>
      </c>
      <c r="G16" s="14">
        <f>'[2]2020-2022 '!X167</f>
        <v>836.1</v>
      </c>
      <c r="H16" s="14">
        <v>1637.8</v>
      </c>
      <c r="I16" s="14">
        <f>'[2]2020-2022 '!AF167</f>
        <v>87.2</v>
      </c>
      <c r="J16" s="14">
        <v>170.8</v>
      </c>
      <c r="K16" s="14">
        <f>'[2]2020 район (для финансистов) '!O50</f>
        <v>0</v>
      </c>
      <c r="L16" s="14">
        <v>0</v>
      </c>
      <c r="M16" s="14">
        <f>'[2]2020-2022 '!AX167</f>
        <v>1449.1</v>
      </c>
      <c r="N16" s="14">
        <v>91</v>
      </c>
      <c r="O16" s="14">
        <f>'[2]2020-2022 '!BH167</f>
        <v>0</v>
      </c>
      <c r="P16" s="14">
        <v>0</v>
      </c>
      <c r="Q16" s="14">
        <f>'[2]2020-2022 '!BP167</f>
        <v>2793</v>
      </c>
      <c r="R16" s="14">
        <v>161.80000000000001</v>
      </c>
      <c r="S16" s="14">
        <f>'[2]2020-2022 '!BZ167</f>
        <v>0</v>
      </c>
      <c r="T16" s="14">
        <v>0</v>
      </c>
      <c r="U16" s="14">
        <f>'[2]2020-2022 '!CH167</f>
        <v>4040.1</v>
      </c>
      <c r="V16" s="14">
        <v>118.5</v>
      </c>
      <c r="W16" s="14">
        <f>'[2]2020 район (для финансистов) '!AG50</f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9">
        <f t="shared" si="0"/>
        <v>2968.4</v>
      </c>
    </row>
    <row r="17" spans="1:31" ht="21.75" customHeight="1" x14ac:dyDescent="0.25">
      <c r="A17" s="6">
        <v>11</v>
      </c>
      <c r="B17" s="22" t="str">
        <f>'[2]2020 район (для финансистов) '!B51</f>
        <v>МАОУ "СОШ №5"</v>
      </c>
      <c r="C17" s="14">
        <f>'[2]2020-2022 '!H170</f>
        <v>140</v>
      </c>
      <c r="D17" s="14">
        <v>949.9</v>
      </c>
      <c r="E17" s="14">
        <v>0</v>
      </c>
      <c r="F17" s="14">
        <v>0</v>
      </c>
      <c r="G17" s="14">
        <f>'[2]2020-2022 '!X170</f>
        <v>727.3</v>
      </c>
      <c r="H17" s="14">
        <v>1424.6</v>
      </c>
      <c r="I17" s="14">
        <f>'[2]2020-2022 '!AF170</f>
        <v>107.9</v>
      </c>
      <c r="J17" s="14">
        <v>211.4</v>
      </c>
      <c r="K17" s="14">
        <f>'[2]2020 район (для финансистов) '!O51</f>
        <v>0</v>
      </c>
      <c r="L17" s="14">
        <v>0</v>
      </c>
      <c r="M17" s="14">
        <f>'[2]2020-2022 '!AX170</f>
        <v>1793.9</v>
      </c>
      <c r="N17" s="14">
        <v>112.6</v>
      </c>
      <c r="O17" s="14">
        <v>0</v>
      </c>
      <c r="P17" s="14">
        <v>0</v>
      </c>
      <c r="Q17" s="14">
        <f>'[2]2020-2022 '!BP170</f>
        <v>1021.9</v>
      </c>
      <c r="R17" s="14">
        <v>59.2</v>
      </c>
      <c r="S17" s="14">
        <v>0</v>
      </c>
      <c r="T17" s="14">
        <v>0</v>
      </c>
      <c r="U17" s="14">
        <f>'[2]2020-2022 '!CH170</f>
        <v>2681.7</v>
      </c>
      <c r="V17" s="14">
        <v>78.599999999999994</v>
      </c>
      <c r="W17" s="14">
        <f>'[2]2020 район (для финансистов) '!AG51</f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9">
        <f t="shared" si="0"/>
        <v>2836.2999999999993</v>
      </c>
    </row>
    <row r="18" spans="1:31" ht="23.25" customHeight="1" x14ac:dyDescent="0.25">
      <c r="A18" s="6">
        <v>12</v>
      </c>
      <c r="B18" s="22" t="s">
        <v>29</v>
      </c>
      <c r="C18" s="14">
        <f>'[2]2020-2022 '!H178</f>
        <v>85</v>
      </c>
      <c r="D18" s="14">
        <v>576.29999999999995</v>
      </c>
      <c r="E18" s="14">
        <v>0</v>
      </c>
      <c r="F18" s="14">
        <v>0</v>
      </c>
      <c r="G18" s="14">
        <f>'[2]2020-2022 '!X178</f>
        <v>1083.5</v>
      </c>
      <c r="H18" s="14">
        <v>2372.1999999999998</v>
      </c>
      <c r="I18" s="14">
        <f>'[2]2020-2022 '!AF178</f>
        <v>80.900000000000006</v>
      </c>
      <c r="J18" s="14">
        <v>170.9</v>
      </c>
      <c r="K18" s="14">
        <f>'[2]2020 район (для финансистов) '!O53</f>
        <v>0</v>
      </c>
      <c r="L18" s="14">
        <v>0</v>
      </c>
      <c r="M18" s="14">
        <f>'[2]2020-2022 '!AX178</f>
        <v>1345.2</v>
      </c>
      <c r="N18" s="14">
        <v>107.5</v>
      </c>
      <c r="O18" s="14">
        <v>0</v>
      </c>
      <c r="P18" s="14">
        <v>0</v>
      </c>
      <c r="Q18" s="14">
        <f>'[2]2020-2022 '!BP178</f>
        <v>972.8</v>
      </c>
      <c r="R18" s="14">
        <v>48</v>
      </c>
      <c r="S18" s="14">
        <v>0</v>
      </c>
      <c r="T18" s="14">
        <v>0</v>
      </c>
      <c r="U18" s="14">
        <f>'[2]2020-2022 '!CH178</f>
        <v>2207.6</v>
      </c>
      <c r="V18" s="14">
        <v>39</v>
      </c>
      <c r="W18" s="14">
        <f>'[2]2020 район (для финансистов) '!AG53</f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9">
        <f t="shared" si="0"/>
        <v>3313.8999999999996</v>
      </c>
    </row>
    <row r="19" spans="1:31" ht="23.25" customHeight="1" x14ac:dyDescent="0.25">
      <c r="A19" s="6">
        <v>13</v>
      </c>
      <c r="B19" s="22" t="s">
        <v>30</v>
      </c>
      <c r="C19" s="14">
        <v>98</v>
      </c>
      <c r="D19" s="14">
        <v>619.5</v>
      </c>
      <c r="E19" s="14">
        <v>0</v>
      </c>
      <c r="F19" s="14">
        <v>0</v>
      </c>
      <c r="G19" s="14">
        <v>1131.7</v>
      </c>
      <c r="H19" s="14">
        <v>2216.8000000000002</v>
      </c>
      <c r="I19" s="14">
        <v>138.30000000000001</v>
      </c>
      <c r="J19" s="14">
        <v>271</v>
      </c>
      <c r="K19" s="14">
        <v>0</v>
      </c>
      <c r="L19" s="14">
        <v>0</v>
      </c>
      <c r="M19" s="14">
        <v>2299.4</v>
      </c>
      <c r="N19" s="14">
        <v>144.4</v>
      </c>
      <c r="O19" s="14">
        <v>0</v>
      </c>
      <c r="P19" s="14">
        <v>0</v>
      </c>
      <c r="Q19" s="14">
        <v>1347.5</v>
      </c>
      <c r="R19" s="14">
        <v>78</v>
      </c>
      <c r="S19" s="14">
        <v>0</v>
      </c>
      <c r="T19" s="14">
        <v>0</v>
      </c>
      <c r="U19" s="14">
        <v>3473.3</v>
      </c>
      <c r="V19" s="14">
        <v>101.8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9">
        <f t="shared" si="0"/>
        <v>3431.5000000000005</v>
      </c>
    </row>
    <row r="20" spans="1:31" ht="26.25" customHeight="1" x14ac:dyDescent="0.25">
      <c r="A20" s="6">
        <v>14</v>
      </c>
      <c r="B20" s="22" t="str">
        <f>'[2]2020 район (для финансистов) '!B55</f>
        <v>МБОУ "СОШ №11"</v>
      </c>
      <c r="C20" s="14">
        <f>'[2]2020-2022 '!H186</f>
        <v>95</v>
      </c>
      <c r="D20" s="14">
        <v>643.20000000000005</v>
      </c>
      <c r="E20" s="14">
        <v>0</v>
      </c>
      <c r="F20" s="14">
        <v>0</v>
      </c>
      <c r="G20" s="14">
        <f>'[2]2020-2022 '!X186</f>
        <v>1084.5999999999999</v>
      </c>
      <c r="H20" s="14">
        <v>2124.5</v>
      </c>
      <c r="I20" s="14">
        <f>'[2]2020-2022 '!AF186</f>
        <v>141.1</v>
      </c>
      <c r="J20" s="14">
        <v>276.39999999999998</v>
      </c>
      <c r="K20" s="14">
        <f>'[2]2020 район (для финансистов) '!O55</f>
        <v>0</v>
      </c>
      <c r="L20" s="14">
        <v>0</v>
      </c>
      <c r="M20" s="14">
        <f>'[2]2020-2022 '!AX186</f>
        <v>2346.1</v>
      </c>
      <c r="N20" s="14">
        <v>147.30000000000001</v>
      </c>
      <c r="O20" s="14">
        <v>0</v>
      </c>
      <c r="P20" s="14">
        <v>0</v>
      </c>
      <c r="Q20" s="14">
        <f>'[2]2020-2022 '!BP186</f>
        <v>1812.3</v>
      </c>
      <c r="R20" s="14">
        <v>105</v>
      </c>
      <c r="S20" s="14">
        <v>0</v>
      </c>
      <c r="T20" s="14">
        <v>0</v>
      </c>
      <c r="U20" s="14">
        <f>'[2]2020-2022 '!CH186</f>
        <v>4158.3999999999996</v>
      </c>
      <c r="V20" s="14">
        <v>121.9</v>
      </c>
      <c r="W20" s="14">
        <f>'[2]2020 район (для финансистов) '!AG55</f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9">
        <f t="shared" si="0"/>
        <v>3418.3</v>
      </c>
    </row>
    <row r="21" spans="1:31" ht="24.75" customHeight="1" x14ac:dyDescent="0.25">
      <c r="A21" s="6">
        <v>15</v>
      </c>
      <c r="B21" s="22" t="str">
        <f>'[2]2020 район (для финансистов) '!B56</f>
        <v>МАОУ "СОШ №12"</v>
      </c>
      <c r="C21" s="14">
        <f>'[2]2020-2022 '!H189</f>
        <v>117</v>
      </c>
      <c r="D21" s="14">
        <v>790.4</v>
      </c>
      <c r="E21" s="14">
        <v>0</v>
      </c>
      <c r="F21" s="14">
        <v>0</v>
      </c>
      <c r="G21" s="14">
        <f>'[2]2020-2022 '!X189</f>
        <v>646</v>
      </c>
      <c r="H21" s="14">
        <v>1414.3</v>
      </c>
      <c r="I21" s="14">
        <f>'[2]2020-2022 '!AF189</f>
        <v>84.3</v>
      </c>
      <c r="J21" s="14">
        <v>178.1</v>
      </c>
      <c r="K21" s="14">
        <f>'[2]2020 район (для финансистов) '!O56</f>
        <v>0</v>
      </c>
      <c r="L21" s="14">
        <v>0</v>
      </c>
      <c r="M21" s="14">
        <f>'[2]2020-2022 '!AX189</f>
        <v>1401.5</v>
      </c>
      <c r="N21" s="14">
        <v>112</v>
      </c>
      <c r="O21" s="14">
        <v>0</v>
      </c>
      <c r="P21" s="14">
        <v>0</v>
      </c>
      <c r="Q21" s="14">
        <f>'[2]2020-2022 '!BP189</f>
        <v>1156.7</v>
      </c>
      <c r="R21" s="14">
        <v>57.1</v>
      </c>
      <c r="S21" s="14">
        <v>0</v>
      </c>
      <c r="T21" s="14">
        <v>0</v>
      </c>
      <c r="U21" s="14">
        <f>'[2]2020-2022 '!CH189</f>
        <v>2436.4</v>
      </c>
      <c r="V21" s="14">
        <v>43</v>
      </c>
      <c r="W21" s="14">
        <f>'[2]2020 район (для финансистов) '!AG56</f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9">
        <f t="shared" si="0"/>
        <v>2594.9</v>
      </c>
    </row>
    <row r="22" spans="1:31" ht="27.75" customHeight="1" x14ac:dyDescent="0.25">
      <c r="A22" s="6">
        <v>16</v>
      </c>
      <c r="B22" s="22" t="str">
        <f>'[2]2020 район (для финансистов) '!B57</f>
        <v>МАОУ "СОШ №13"</v>
      </c>
      <c r="C22" s="14">
        <f>'[2]2020-2022 '!H194</f>
        <v>395</v>
      </c>
      <c r="D22" s="14">
        <v>2534.6999999999998</v>
      </c>
      <c r="E22" s="14">
        <v>0</v>
      </c>
      <c r="F22" s="14">
        <v>0</v>
      </c>
      <c r="G22" s="14">
        <f>'[2]2020-2022 '!X194</f>
        <v>1471.9</v>
      </c>
      <c r="H22" s="14">
        <v>2016.7</v>
      </c>
      <c r="I22" s="14">
        <f>'[2]2020-2022 '!AF194</f>
        <v>74.599999999999994</v>
      </c>
      <c r="J22" s="14">
        <v>102.3</v>
      </c>
      <c r="K22" s="14">
        <f>'[2]2020 район (для финансистов) '!O57</f>
        <v>0</v>
      </c>
      <c r="L22" s="14">
        <v>0</v>
      </c>
      <c r="M22" s="14">
        <f>'[2]2020-2022 '!AX194</f>
        <v>1240.5999999999999</v>
      </c>
      <c r="N22" s="14">
        <v>6</v>
      </c>
      <c r="O22" s="14">
        <v>0</v>
      </c>
      <c r="P22" s="14">
        <v>0</v>
      </c>
      <c r="Q22" s="14">
        <f>'[2]2020-2022 '!BP194</f>
        <v>1824.8999999999999</v>
      </c>
      <c r="R22" s="14">
        <v>102.1</v>
      </c>
      <c r="S22" s="14">
        <v>0</v>
      </c>
      <c r="T22" s="14">
        <v>0</v>
      </c>
      <c r="U22" s="14">
        <f>'[2]2020-2022 '!CH194</f>
        <v>2725.5</v>
      </c>
      <c r="V22" s="14">
        <v>79.900000000000006</v>
      </c>
      <c r="W22" s="14">
        <f>'[2]2020 район (для финансистов) '!AG57</f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9">
        <f t="shared" si="0"/>
        <v>4841.7</v>
      </c>
    </row>
    <row r="23" spans="1:31" ht="24.75" customHeight="1" x14ac:dyDescent="0.25">
      <c r="A23" s="6">
        <v>17</v>
      </c>
      <c r="B23" s="22" t="str">
        <f>'[2]2020 район (для финансистов) '!B58</f>
        <v>МОУ "СОШ №14"</v>
      </c>
      <c r="C23" s="14">
        <f>'[2]2020-2022 '!H199</f>
        <v>89.6</v>
      </c>
      <c r="D23" s="14">
        <v>608.29999999999995</v>
      </c>
      <c r="E23" s="14">
        <v>0</v>
      </c>
      <c r="F23" s="14">
        <v>0</v>
      </c>
      <c r="G23" s="14">
        <f>'[2]2020-2022 '!X199</f>
        <v>633.1</v>
      </c>
      <c r="H23" s="14">
        <v>1240.0999999999999</v>
      </c>
      <c r="I23" s="14">
        <f>'[2]2020-2022 '!AF199</f>
        <v>21.5</v>
      </c>
      <c r="J23" s="14">
        <v>42.1</v>
      </c>
      <c r="K23" s="14">
        <f>'[2]2020 район (для финансистов) '!O58</f>
        <v>0</v>
      </c>
      <c r="L23" s="14">
        <v>0</v>
      </c>
      <c r="M23" s="14">
        <f>'[2]2020-2022 '!AX199</f>
        <v>360</v>
      </c>
      <c r="N23" s="14">
        <v>22.6</v>
      </c>
      <c r="O23" s="14">
        <v>0</v>
      </c>
      <c r="P23" s="14">
        <v>0</v>
      </c>
      <c r="Q23" s="14">
        <f>'[2]2020-2022 '!BP199</f>
        <v>1709.8</v>
      </c>
      <c r="R23" s="14">
        <v>99</v>
      </c>
      <c r="S23" s="14">
        <v>0</v>
      </c>
      <c r="T23" s="14">
        <v>0</v>
      </c>
      <c r="U23" s="14">
        <f>'[2]2020-2022 '!CH199</f>
        <v>2069.8000000000002</v>
      </c>
      <c r="V23" s="14">
        <v>60.7</v>
      </c>
      <c r="W23" s="14">
        <f>'[2]2020 район (для финансистов) '!AG58</f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9">
        <f t="shared" si="0"/>
        <v>2072.7999999999997</v>
      </c>
    </row>
    <row r="24" spans="1:31" ht="21.75" customHeight="1" x14ac:dyDescent="0.25">
      <c r="A24" s="6">
        <v>18</v>
      </c>
      <c r="B24" s="22" t="str">
        <f>'[2]2020 район (для финансистов) '!B61</f>
        <v>МБОУ "СОШ №40"</v>
      </c>
      <c r="C24" s="14">
        <f>'[2]2020-2022 '!H212</f>
        <v>135</v>
      </c>
      <c r="D24" s="14">
        <v>853.7</v>
      </c>
      <c r="E24" s="14">
        <v>0</v>
      </c>
      <c r="F24" s="14">
        <v>0</v>
      </c>
      <c r="G24" s="14">
        <f>'[2]2020-2022 '!X212</f>
        <v>1100.8</v>
      </c>
      <c r="H24" s="14">
        <v>2156.3000000000002</v>
      </c>
      <c r="I24" s="14">
        <f>'[2]2020-2022 '!AF212</f>
        <v>99.9</v>
      </c>
      <c r="J24" s="14">
        <v>195.7</v>
      </c>
      <c r="K24" s="14">
        <f>'[2]2020 район (для финансистов) '!O61</f>
        <v>0</v>
      </c>
      <c r="L24" s="14">
        <v>0</v>
      </c>
      <c r="M24" s="14">
        <f>'[2]2020-2022 '!AX212</f>
        <v>1660.9</v>
      </c>
      <c r="N24" s="14">
        <v>104.3</v>
      </c>
      <c r="O24" s="14">
        <v>0</v>
      </c>
      <c r="P24" s="14">
        <v>0</v>
      </c>
      <c r="Q24" s="14">
        <f>'[2]2020-2022 '!BP212</f>
        <v>1720.3</v>
      </c>
      <c r="R24" s="14">
        <v>99.6</v>
      </c>
      <c r="S24" s="14">
        <v>0</v>
      </c>
      <c r="T24" s="14">
        <v>0</v>
      </c>
      <c r="U24" s="14">
        <f>'[2]2020-2022 '!CH212</f>
        <v>3220.2</v>
      </c>
      <c r="V24" s="14">
        <v>94.4</v>
      </c>
      <c r="W24" s="14">
        <f>'[2]2020 район (для финансистов) '!AG61</f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9">
        <f t="shared" si="0"/>
        <v>3504.0000000000005</v>
      </c>
    </row>
    <row r="25" spans="1:31" ht="24" customHeight="1" x14ac:dyDescent="0.25">
      <c r="A25" s="6">
        <v>19</v>
      </c>
      <c r="B25" s="22" t="str">
        <f>'[2]2020 район (для финансистов) '!B62</f>
        <v>МАОУ "СОШ №66 р.п. Бердяуш"</v>
      </c>
      <c r="C25" s="14">
        <f>'[2]2020-2022 '!H215</f>
        <v>69</v>
      </c>
      <c r="D25" s="14">
        <v>467.3</v>
      </c>
      <c r="E25" s="14">
        <v>0</v>
      </c>
      <c r="F25" s="14">
        <v>0</v>
      </c>
      <c r="G25" s="14">
        <f>'[2]2020-2022 '!X215</f>
        <v>549.1</v>
      </c>
      <c r="H25" s="14">
        <v>2405.4</v>
      </c>
      <c r="I25" s="14">
        <f>'[2]2020-2022 '!AF215</f>
        <v>0</v>
      </c>
      <c r="J25" s="14">
        <v>0</v>
      </c>
      <c r="K25" s="14">
        <f>'[2]2020 район (для финансистов) '!O62</f>
        <v>0</v>
      </c>
      <c r="L25" s="14">
        <v>0</v>
      </c>
      <c r="M25" s="14">
        <f>'[2]2020-2022 '!AX215</f>
        <v>0</v>
      </c>
      <c r="N25" s="14">
        <v>0</v>
      </c>
      <c r="O25" s="14">
        <v>0</v>
      </c>
      <c r="P25" s="14">
        <v>0</v>
      </c>
      <c r="Q25" s="14">
        <f>'[2]2020-2022 '!BP215</f>
        <v>946.3</v>
      </c>
      <c r="R25" s="14">
        <v>33.799999999999997</v>
      </c>
      <c r="S25" s="14">
        <v>0</v>
      </c>
      <c r="T25" s="14">
        <v>0</v>
      </c>
      <c r="U25" s="14">
        <f>'[2]2020-2022 '!CH215</f>
        <v>946.3</v>
      </c>
      <c r="V25" s="14">
        <v>32.799999999999997</v>
      </c>
      <c r="W25" s="14">
        <f>'[2]2020 район (для финансистов) '!AG62</f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19">
        <f t="shared" si="0"/>
        <v>2939.3000000000006</v>
      </c>
    </row>
    <row r="26" spans="1:31" s="9" customFormat="1" ht="24.75" customHeight="1" x14ac:dyDescent="0.25">
      <c r="A26" s="6">
        <v>20</v>
      </c>
      <c r="B26" s="22" t="str">
        <f>'[2]2020 район (для финансистов) '!B63</f>
        <v>МБОУ "СОШ р.п. Межевой"</v>
      </c>
      <c r="C26" s="14">
        <f>'[2]2020-2022 '!H219</f>
        <v>46</v>
      </c>
      <c r="D26" s="14">
        <v>312.7</v>
      </c>
      <c r="E26" s="14">
        <v>0</v>
      </c>
      <c r="F26" s="14">
        <v>0</v>
      </c>
      <c r="G26" s="14">
        <f>'[2]2020-2022 '!X219</f>
        <v>736.7</v>
      </c>
      <c r="H26" s="14">
        <v>1108.4000000000001</v>
      </c>
      <c r="I26" s="14">
        <f>'[2]2020-2022 '!AF219</f>
        <v>17.899999999999999</v>
      </c>
      <c r="J26" s="14">
        <v>26.9</v>
      </c>
      <c r="K26" s="14">
        <f>'[2]2020 район (для финансистов) '!O63</f>
        <v>0</v>
      </c>
      <c r="L26" s="14">
        <v>0</v>
      </c>
      <c r="M26" s="14">
        <f>'[2]2020-2022 '!AX219</f>
        <v>352.5</v>
      </c>
      <c r="N26" s="14">
        <v>20</v>
      </c>
      <c r="O26" s="14">
        <v>0</v>
      </c>
      <c r="P26" s="14">
        <v>0</v>
      </c>
      <c r="Q26" s="14">
        <f>'[2]2020-2022 '!BP219</f>
        <v>504.9</v>
      </c>
      <c r="R26" s="14">
        <v>17.5</v>
      </c>
      <c r="S26" s="14">
        <v>0</v>
      </c>
      <c r="T26" s="14">
        <v>0</v>
      </c>
      <c r="U26" s="14">
        <f>'[2]2020-2022 '!CH219</f>
        <v>852.9</v>
      </c>
      <c r="V26" s="14">
        <v>20.3</v>
      </c>
      <c r="W26" s="14">
        <f>'[2]2020 район (для финансистов) '!AG63</f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9">
        <f t="shared" si="0"/>
        <v>1505.8</v>
      </c>
    </row>
    <row r="27" spans="1:31" ht="24.75" customHeight="1" x14ac:dyDescent="0.25">
      <c r="A27" s="6">
        <v>21</v>
      </c>
      <c r="B27" s="22" t="str">
        <f>'[2]2020 район (для финансистов) '!B68</f>
        <v>МБУДО "ДДТ"</v>
      </c>
      <c r="C27" s="14">
        <f>'[2]2020-2022 '!H237</f>
        <v>7.8800000000000008</v>
      </c>
      <c r="D27" s="14">
        <v>53.2</v>
      </c>
      <c r="E27" s="14">
        <v>0</v>
      </c>
      <c r="F27" s="14">
        <v>0</v>
      </c>
      <c r="G27" s="14">
        <f>'[2]2020-2022 '!X237</f>
        <v>172.3</v>
      </c>
      <c r="H27" s="14">
        <v>377.2</v>
      </c>
      <c r="I27" s="14">
        <f>'[2]2020-2022 '!AF237</f>
        <v>8.3000000000000007</v>
      </c>
      <c r="J27" s="14">
        <v>17.2</v>
      </c>
      <c r="K27" s="14">
        <f>'[2]2020 район (для финансистов) '!O68</f>
        <v>0</v>
      </c>
      <c r="L27" s="14">
        <v>0</v>
      </c>
      <c r="M27" s="14">
        <f>'[2]2020-2022 '!AX237</f>
        <v>137.4</v>
      </c>
      <c r="N27" s="14">
        <v>10.8</v>
      </c>
      <c r="O27" s="14">
        <v>0</v>
      </c>
      <c r="P27" s="14">
        <v>0</v>
      </c>
      <c r="Q27" s="14">
        <f>'[2]2020-2022 '!BP237</f>
        <v>228.6</v>
      </c>
      <c r="R27" s="14">
        <v>11.3</v>
      </c>
      <c r="S27" s="14">
        <v>0</v>
      </c>
      <c r="T27" s="14">
        <v>0</v>
      </c>
      <c r="U27" s="14">
        <f>'[2]2020-2022 '!CH237</f>
        <v>348.6</v>
      </c>
      <c r="V27" s="14">
        <v>6.2</v>
      </c>
      <c r="W27" s="14">
        <f>'[2]2020 район (для финансистов) '!AG68</f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9">
        <f t="shared" si="0"/>
        <v>475.90000000000003</v>
      </c>
    </row>
    <row r="28" spans="1:31" s="9" customFormat="1" ht="26.25" customHeight="1" x14ac:dyDescent="0.25">
      <c r="A28" s="6">
        <v>22</v>
      </c>
      <c r="B28" s="22" t="str">
        <f>'[2]2020 район (для финансистов) '!B69</f>
        <v>МБУДО "ЦДОД "Радуга"</v>
      </c>
      <c r="C28" s="14">
        <f>'[2]2020-2022 '!H242</f>
        <v>33.299999999999997</v>
      </c>
      <c r="D28" s="14">
        <v>226.4</v>
      </c>
      <c r="E28" s="14">
        <f>'[2]2020-2022 '!P242</f>
        <v>0</v>
      </c>
      <c r="F28" s="14">
        <v>0</v>
      </c>
      <c r="G28" s="14">
        <f>'[2]2020-2022 '!X242</f>
        <v>282.3</v>
      </c>
      <c r="H28" s="14">
        <v>553</v>
      </c>
      <c r="I28" s="14">
        <f>'[2]2020-2022 '!AF242</f>
        <v>4.8</v>
      </c>
      <c r="J28" s="14">
        <v>9.4</v>
      </c>
      <c r="K28" s="14">
        <f>'[2]2020 район (для финансистов) '!O69</f>
        <v>0</v>
      </c>
      <c r="L28" s="14">
        <v>0</v>
      </c>
      <c r="M28" s="14">
        <f>'[2]2020-2022 '!AX242</f>
        <v>79.900000000000006</v>
      </c>
      <c r="N28" s="14">
        <v>5</v>
      </c>
      <c r="O28" s="14">
        <f>'[2]2020-2022 '!BH242</f>
        <v>0</v>
      </c>
      <c r="P28" s="14">
        <v>0</v>
      </c>
      <c r="Q28" s="14">
        <f>'[2]2020-2022 '!BP242</f>
        <v>261</v>
      </c>
      <c r="R28" s="14">
        <v>15.1</v>
      </c>
      <c r="S28" s="14">
        <f>'[2]2020-2022 '!BZ242</f>
        <v>0</v>
      </c>
      <c r="T28" s="14">
        <v>0</v>
      </c>
      <c r="U28" s="14">
        <f>'[2]2020-2022 '!CH242</f>
        <v>340.9</v>
      </c>
      <c r="V28" s="14">
        <v>10</v>
      </c>
      <c r="W28" s="14">
        <f>'[2]2020 район (для финансистов) '!AG69</f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9">
        <f t="shared" si="0"/>
        <v>818.9</v>
      </c>
    </row>
    <row r="29" spans="1:31" ht="21" customHeight="1" x14ac:dyDescent="0.25">
      <c r="A29" s="6">
        <v>23</v>
      </c>
      <c r="B29" s="22" t="str">
        <f>'[2]2020 район (для финансистов) '!B70</f>
        <v>МБУДО "ЦДТ"</v>
      </c>
      <c r="C29" s="14">
        <f>'[2]2020-2022 '!H245</f>
        <v>6.5</v>
      </c>
      <c r="D29" s="14">
        <v>44.2</v>
      </c>
      <c r="E29" s="14">
        <v>0</v>
      </c>
      <c r="F29" s="14">
        <v>0</v>
      </c>
      <c r="G29" s="14">
        <f>'[2]2020-2022 '!X245</f>
        <v>79.2</v>
      </c>
      <c r="H29" s="14">
        <v>155.1</v>
      </c>
      <c r="I29" s="14">
        <f>'[2]2020-2022 '!AF245</f>
        <v>2.4</v>
      </c>
      <c r="J29" s="14">
        <v>4.7</v>
      </c>
      <c r="K29" s="14">
        <f>'[2]2020 район (для финансистов) '!O70</f>
        <v>0</v>
      </c>
      <c r="L29" s="14">
        <v>0</v>
      </c>
      <c r="M29" s="14">
        <f>'[2]2020-2022 '!AX245</f>
        <v>39.6</v>
      </c>
      <c r="N29" s="14">
        <v>2.5</v>
      </c>
      <c r="O29" s="14">
        <v>0</v>
      </c>
      <c r="P29" s="14">
        <v>0</v>
      </c>
      <c r="Q29" s="14">
        <f>'[2]2020-2022 '!BP245</f>
        <v>45.8</v>
      </c>
      <c r="R29" s="14">
        <v>2.7</v>
      </c>
      <c r="S29" s="14">
        <v>0</v>
      </c>
      <c r="T29" s="14">
        <v>0</v>
      </c>
      <c r="U29" s="14">
        <f>'[2]2020-2022 '!CH245</f>
        <v>81.3</v>
      </c>
      <c r="V29" s="14">
        <v>2.4</v>
      </c>
      <c r="W29" s="14">
        <f>'[2]2020 район (для финансистов) '!AG70</f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9">
        <f t="shared" si="0"/>
        <v>211.6</v>
      </c>
    </row>
    <row r="30" spans="1:31" ht="21" customHeight="1" x14ac:dyDescent="0.25">
      <c r="A30" s="6">
        <v>24</v>
      </c>
      <c r="B30" s="22" t="str">
        <f>'[2]2020 район (для финансистов) '!B71</f>
        <v>МАУ "ДОЛ им. Г.М. Лаптева"</v>
      </c>
      <c r="C30" s="14">
        <f>'[2]2020-2022 '!H248</f>
        <v>207.9</v>
      </c>
      <c r="D30" s="14">
        <v>1293.9000000000001</v>
      </c>
      <c r="E30" s="14">
        <v>0</v>
      </c>
      <c r="F30" s="14">
        <v>0</v>
      </c>
      <c r="G30" s="14">
        <f>'[2]2020-2022 '!X248</f>
        <v>0</v>
      </c>
      <c r="H30" s="14">
        <v>0</v>
      </c>
      <c r="I30" s="14">
        <f>'[2]2020-2022 '!AF248</f>
        <v>0</v>
      </c>
      <c r="J30" s="14">
        <v>0</v>
      </c>
      <c r="K30" s="14">
        <f>'[2]2020 район (для финансистов) '!O71</f>
        <v>0</v>
      </c>
      <c r="L30" s="14">
        <v>0</v>
      </c>
      <c r="M30" s="14">
        <f>'[2]2020-2022 '!AX248</f>
        <v>0</v>
      </c>
      <c r="N30" s="14">
        <v>0</v>
      </c>
      <c r="O30" s="14">
        <v>0</v>
      </c>
      <c r="P30" s="14">
        <v>0</v>
      </c>
      <c r="Q30" s="14">
        <f>'[2]2020-2022 '!BP248</f>
        <v>0</v>
      </c>
      <c r="R30" s="14">
        <v>0</v>
      </c>
      <c r="S30" s="14">
        <v>0</v>
      </c>
      <c r="T30" s="14">
        <v>0</v>
      </c>
      <c r="U30" s="14">
        <f>'[2]2020-2022 '!CH248</f>
        <v>0</v>
      </c>
      <c r="V30" s="14">
        <v>0</v>
      </c>
      <c r="W30" s="14">
        <f>'[2]2020 район (для финансистов) '!AG71</f>
        <v>0</v>
      </c>
      <c r="X30" s="14">
        <v>0</v>
      </c>
      <c r="Y30" s="14">
        <v>0</v>
      </c>
      <c r="Z30" s="14">
        <v>0</v>
      </c>
      <c r="AA30" s="14">
        <f>'[2]2020-2022 '!DH248</f>
        <v>132.9</v>
      </c>
      <c r="AB30" s="14">
        <v>748.2</v>
      </c>
      <c r="AC30" s="14">
        <v>0</v>
      </c>
      <c r="AD30" s="14">
        <v>0</v>
      </c>
      <c r="AE30" s="19">
        <f t="shared" si="0"/>
        <v>2042.1000000000001</v>
      </c>
    </row>
    <row r="31" spans="1:31" ht="18.75" customHeight="1" x14ac:dyDescent="0.25">
      <c r="A31" s="6">
        <v>25</v>
      </c>
      <c r="B31" s="22" t="str">
        <f>'[2]2020 район (для финансистов) '!B72</f>
        <v>МАУ ДОЛ "Уралец"</v>
      </c>
      <c r="C31" s="14">
        <f>'[2]2020-2022 '!H251</f>
        <v>186</v>
      </c>
      <c r="D31" s="14">
        <v>1231.3</v>
      </c>
      <c r="E31" s="14">
        <v>0</v>
      </c>
      <c r="F31" s="14">
        <v>0</v>
      </c>
      <c r="G31" s="14">
        <f>'[2]2020-2022 '!X251</f>
        <v>0</v>
      </c>
      <c r="H31" s="14">
        <v>0</v>
      </c>
      <c r="I31" s="14">
        <f>'[2]2020-2022 '!AF251</f>
        <v>0</v>
      </c>
      <c r="J31" s="14">
        <v>0</v>
      </c>
      <c r="K31" s="14">
        <f>'[2]2020 район (для финансистов) '!O72</f>
        <v>0</v>
      </c>
      <c r="L31" s="14">
        <v>0</v>
      </c>
      <c r="M31" s="14">
        <f>'[2]2020-2022 '!AX251</f>
        <v>0</v>
      </c>
      <c r="N31" s="14">
        <v>0</v>
      </c>
      <c r="O31" s="14">
        <v>0</v>
      </c>
      <c r="P31" s="14">
        <v>0</v>
      </c>
      <c r="Q31" s="14">
        <f>'[2]2020-2022 '!BP251</f>
        <v>2030</v>
      </c>
      <c r="R31" s="14">
        <v>60.2</v>
      </c>
      <c r="S31" s="14">
        <v>0</v>
      </c>
      <c r="T31" s="14">
        <v>0</v>
      </c>
      <c r="U31" s="14">
        <f>'[2]2020-2022 '!CH251</f>
        <v>2030</v>
      </c>
      <c r="V31" s="14">
        <v>56.5</v>
      </c>
      <c r="W31" s="14">
        <f>'[2]2020 район (для финансистов) '!AG72</f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9">
        <f t="shared" si="0"/>
        <v>1348</v>
      </c>
    </row>
    <row r="32" spans="1:31" ht="26.25" customHeight="1" x14ac:dyDescent="0.25">
      <c r="A32" s="6">
        <v>26</v>
      </c>
      <c r="B32" s="22" t="str">
        <f>'[2]2020 район (для финансистов) '!B73</f>
        <v>МБУ ЦППМСП</v>
      </c>
      <c r="C32" s="14">
        <f>'[2]2020-2022 '!H254</f>
        <v>5.1899999999999995</v>
      </c>
      <c r="D32" s="14">
        <v>35</v>
      </c>
      <c r="E32" s="14">
        <v>0</v>
      </c>
      <c r="F32" s="14">
        <v>0</v>
      </c>
      <c r="G32" s="14">
        <f>'[2]2020-2022 '!X254</f>
        <v>23.2</v>
      </c>
      <c r="H32" s="14">
        <v>45.4</v>
      </c>
      <c r="I32" s="14">
        <f>'[2]2020-2022 '!AF254</f>
        <v>1.44</v>
      </c>
      <c r="J32" s="14">
        <v>2.8</v>
      </c>
      <c r="K32" s="14">
        <f>'[2]2020 район (для финансистов) '!O73</f>
        <v>0</v>
      </c>
      <c r="L32" s="14">
        <v>0</v>
      </c>
      <c r="M32" s="14">
        <f>'[2]2020-2022 '!AX254</f>
        <v>23.9</v>
      </c>
      <c r="N32" s="14">
        <v>1.5</v>
      </c>
      <c r="O32" s="14">
        <v>0</v>
      </c>
      <c r="P32" s="14">
        <v>0</v>
      </c>
      <c r="Q32" s="14">
        <f>'[2]2020-2022 '!BP254</f>
        <v>46.4</v>
      </c>
      <c r="R32" s="14">
        <v>2.7</v>
      </c>
      <c r="S32" s="14">
        <v>0</v>
      </c>
      <c r="T32" s="14">
        <v>0</v>
      </c>
      <c r="U32" s="14">
        <f>'[2]2020-2022 '!CH254</f>
        <v>67</v>
      </c>
      <c r="V32" s="14">
        <v>2</v>
      </c>
      <c r="W32" s="14">
        <f>'[2]2020 район (для финансистов) '!AG73</f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9">
        <f t="shared" si="0"/>
        <v>89.399999999999991</v>
      </c>
    </row>
    <row r="33" spans="1:31" ht="42.75" customHeight="1" x14ac:dyDescent="0.25">
      <c r="A33" s="6">
        <v>27</v>
      </c>
      <c r="B33" s="22" t="str">
        <f>'[2]2020 район (для финансистов) '!B75</f>
        <v>МБУ "Спортивная школа им. В.И. Гундарцева"</v>
      </c>
      <c r="C33" s="14">
        <f>'[2]2020-2022 '!H261</f>
        <v>179.25</v>
      </c>
      <c r="D33" s="14">
        <v>1201.4000000000001</v>
      </c>
      <c r="E33" s="14">
        <f>'[2]2020-2022 '!P261</f>
        <v>0.48795753740757253</v>
      </c>
      <c r="F33" s="14">
        <v>1.7</v>
      </c>
      <c r="G33" s="14">
        <f>'[2]2020-2022 '!X261</f>
        <v>543.94000000000005</v>
      </c>
      <c r="H33" s="14">
        <v>1058.0999999999999</v>
      </c>
      <c r="I33" s="14">
        <f>'[2]2020-2022 '!AF261</f>
        <v>78</v>
      </c>
      <c r="J33" s="14">
        <v>153.19999999999999</v>
      </c>
      <c r="K33" s="14">
        <f>'[2]2020 район (для финансистов) '!O75</f>
        <v>1.02</v>
      </c>
      <c r="L33" s="14">
        <v>2.1</v>
      </c>
      <c r="M33" s="14">
        <f>'[2]2020-2022 '!AX261</f>
        <v>1296.2</v>
      </c>
      <c r="N33" s="14">
        <v>82.5</v>
      </c>
      <c r="O33" s="14">
        <f>'[2]2020-2022 '!BH261</f>
        <v>14.7</v>
      </c>
      <c r="P33" s="14">
        <v>0.2</v>
      </c>
      <c r="Q33" s="14">
        <f>'[2]2020-2022 '!BP261</f>
        <v>882.94</v>
      </c>
      <c r="R33" s="14">
        <v>51.3</v>
      </c>
      <c r="S33" s="14">
        <f>'[2]2020-2022 '!BZ261</f>
        <v>14.6</v>
      </c>
      <c r="T33" s="14">
        <v>0.9</v>
      </c>
      <c r="U33" s="14">
        <f>'[2]2020-2022 '!CH261</f>
        <v>2076.3200000000002</v>
      </c>
      <c r="V33" s="14">
        <v>61.4</v>
      </c>
      <c r="W33" s="14">
        <f>'[2]2020 район (для финансистов) '!AG75</f>
        <v>29.3</v>
      </c>
      <c r="X33" s="14">
        <v>0.9</v>
      </c>
      <c r="Y33" s="14">
        <f>'[2]2020-2022 '!CZ261</f>
        <v>207.5</v>
      </c>
      <c r="Z33" s="14">
        <v>1273.5</v>
      </c>
      <c r="AA33" s="14">
        <v>0</v>
      </c>
      <c r="AB33" s="14">
        <v>0</v>
      </c>
      <c r="AC33" s="14">
        <v>0</v>
      </c>
      <c r="AD33" s="14">
        <v>0</v>
      </c>
      <c r="AE33" s="19">
        <f t="shared" si="0"/>
        <v>3887.2</v>
      </c>
    </row>
    <row r="34" spans="1:31" ht="23.25" customHeight="1" x14ac:dyDescent="0.25">
      <c r="A34" s="6">
        <v>28</v>
      </c>
      <c r="B34" s="22" t="str">
        <f>'[2]2020 район (для финансистов) '!B76</f>
        <v>МБУ "ФСК г. Бакала"</v>
      </c>
      <c r="C34" s="14">
        <f>'[2]2020-2022 '!H268</f>
        <v>3.91</v>
      </c>
      <c r="D34" s="14">
        <v>26.4</v>
      </c>
      <c r="E34" s="14">
        <f>'[2]2020-2022 '!P268</f>
        <v>0.42</v>
      </c>
      <c r="F34" s="14">
        <v>1.5</v>
      </c>
      <c r="G34" s="14">
        <f>'[2]2020-2022 '!X268</f>
        <v>91.2</v>
      </c>
      <c r="H34" s="14">
        <v>192.5</v>
      </c>
      <c r="I34" s="14">
        <f>'[2]2020-2022 '!AF268</f>
        <v>1.7</v>
      </c>
      <c r="J34" s="14">
        <v>3.5</v>
      </c>
      <c r="K34" s="14">
        <f>'[2]2020 район (для финансистов) '!O76</f>
        <v>2.83</v>
      </c>
      <c r="L34" s="14">
        <v>6</v>
      </c>
      <c r="M34" s="14">
        <f>'[2]2020-2022 '!AX268</f>
        <v>27.5</v>
      </c>
      <c r="N34" s="14">
        <v>2.2000000000000002</v>
      </c>
      <c r="O34" s="14">
        <f>'[2]2020-2022 '!BH268</f>
        <v>47</v>
      </c>
      <c r="P34" s="14">
        <v>3.4</v>
      </c>
      <c r="Q34" s="14">
        <f>'[2]2020-2022 '!BP268</f>
        <v>53.5</v>
      </c>
      <c r="R34" s="14">
        <v>2.6</v>
      </c>
      <c r="S34" s="14">
        <f>'[2]2020-2022 '!BZ268</f>
        <v>46.4</v>
      </c>
      <c r="T34" s="14">
        <v>2.2999999999999998</v>
      </c>
      <c r="U34" s="14">
        <f>'[2]2020-2022 '!CH268</f>
        <v>81</v>
      </c>
      <c r="V34" s="14">
        <v>1.4</v>
      </c>
      <c r="W34" s="14">
        <f>'[2]2020 район (для финансистов) '!AG76</f>
        <v>93.4</v>
      </c>
      <c r="X34" s="14">
        <v>1.6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9">
        <f t="shared" si="0"/>
        <v>243.4</v>
      </c>
    </row>
    <row r="35" spans="1:31" ht="38.25" customHeight="1" x14ac:dyDescent="0.25">
      <c r="A35" s="6">
        <v>29</v>
      </c>
      <c r="B35" s="22" t="s">
        <v>28</v>
      </c>
      <c r="C35" s="14">
        <f>'[2]2020-2022 '!H273</f>
        <v>24.909999999999997</v>
      </c>
      <c r="D35" s="14">
        <v>151.1</v>
      </c>
      <c r="E35" s="14">
        <f>'[2]2020 район (для финансистов) '!F77</f>
        <v>0.72</v>
      </c>
      <c r="F35" s="14">
        <v>2.5</v>
      </c>
      <c r="G35" s="14">
        <f>'[2]2020-2022 '!X273</f>
        <v>625.10000000000014</v>
      </c>
      <c r="H35" s="14">
        <v>1224.5</v>
      </c>
      <c r="I35" s="14">
        <f>'[2]2020-2022 '!AF273</f>
        <v>20</v>
      </c>
      <c r="J35" s="14">
        <v>39.299999999999997</v>
      </c>
      <c r="K35" s="14">
        <f>'[2]2020 район (для финансистов) '!O77</f>
        <v>1.5359594452290355</v>
      </c>
      <c r="L35" s="14">
        <v>3.2</v>
      </c>
      <c r="M35" s="14">
        <f>'[2]2020-2022 '!AX273</f>
        <v>330.9</v>
      </c>
      <c r="N35" s="14">
        <v>21.1</v>
      </c>
      <c r="O35" s="14">
        <f>'[2]2020 район (для финансистов) '!U77</f>
        <v>24.700000000000003</v>
      </c>
      <c r="P35" s="14">
        <v>0.4</v>
      </c>
      <c r="Q35" s="14">
        <f>'[2]2020-2022 '!BP273</f>
        <v>1588.7</v>
      </c>
      <c r="R35" s="14">
        <v>92.6</v>
      </c>
      <c r="S35" s="14">
        <f>'[2]2020 район (для финансистов) '!AA77</f>
        <v>24.3</v>
      </c>
      <c r="T35" s="14">
        <v>1.4</v>
      </c>
      <c r="U35" s="14">
        <f>'[2]2020-2022 '!CH273</f>
        <v>1832.8999999999999</v>
      </c>
      <c r="V35" s="14">
        <v>54.4</v>
      </c>
      <c r="W35" s="14">
        <f>'[2]2020 район (для финансистов) '!AG77</f>
        <v>49</v>
      </c>
      <c r="X35" s="14">
        <v>1.4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9">
        <f t="shared" si="0"/>
        <v>1591.9000000000003</v>
      </c>
    </row>
    <row r="36" spans="1:31" ht="22.5" customHeight="1" x14ac:dyDescent="0.25">
      <c r="A36" s="6">
        <v>30</v>
      </c>
      <c r="B36" s="22" t="str">
        <f>'[2]2020 район (для финансистов) '!B78</f>
        <v>МАУ "Дворец спорта "Магнезит"</v>
      </c>
      <c r="C36" s="14">
        <f>'[2]2020-2022 '!H276</f>
        <v>74.41</v>
      </c>
      <c r="D36" s="14">
        <v>464.5</v>
      </c>
      <c r="E36" s="14">
        <v>0</v>
      </c>
      <c r="F36" s="14">
        <v>0</v>
      </c>
      <c r="G36" s="14">
        <f>'[2]2020-2022 '!X276</f>
        <v>0</v>
      </c>
      <c r="H36" s="14">
        <v>0</v>
      </c>
      <c r="I36" s="14">
        <f>'[2]2020-2022 '!AF276</f>
        <v>0</v>
      </c>
      <c r="J36" s="14">
        <v>0</v>
      </c>
      <c r="K36" s="14">
        <f>'[2]2020 район (для финансистов) '!O78</f>
        <v>0</v>
      </c>
      <c r="L36" s="14">
        <v>0</v>
      </c>
      <c r="M36" s="14">
        <f>'[2]2020-2022 '!AX276</f>
        <v>0</v>
      </c>
      <c r="N36" s="14">
        <v>0</v>
      </c>
      <c r="O36" s="14">
        <v>0</v>
      </c>
      <c r="P36" s="14">
        <v>0</v>
      </c>
      <c r="Q36" s="14">
        <f>'[2]2020-2022 '!BP276</f>
        <v>3421.85</v>
      </c>
      <c r="R36" s="14">
        <v>198.5</v>
      </c>
      <c r="S36" s="14">
        <v>0</v>
      </c>
      <c r="T36" s="14">
        <v>0</v>
      </c>
      <c r="U36" s="14">
        <f>'[2]2020-2022 '!CH276</f>
        <v>4573.2</v>
      </c>
      <c r="V36" s="14">
        <v>134.4</v>
      </c>
      <c r="W36" s="14">
        <f>'[2]2020 район (для финансистов) '!AG78</f>
        <v>0</v>
      </c>
      <c r="X36" s="14">
        <v>0</v>
      </c>
      <c r="Y36" s="14">
        <f>'[2]2020-2022 '!CZ276</f>
        <v>60.1</v>
      </c>
      <c r="Z36" s="14">
        <v>368.9</v>
      </c>
      <c r="AA36" s="14">
        <v>0</v>
      </c>
      <c r="AB36" s="14">
        <v>0</v>
      </c>
      <c r="AC36" s="14">
        <v>0</v>
      </c>
      <c r="AD36" s="14">
        <v>0</v>
      </c>
      <c r="AE36" s="19">
        <f t="shared" si="0"/>
        <v>1166.3</v>
      </c>
    </row>
    <row r="37" spans="1:31" ht="58.5" customHeight="1" x14ac:dyDescent="0.25">
      <c r="A37" s="6">
        <v>31</v>
      </c>
      <c r="B37" s="22" t="str">
        <f>'[2]2020 район (для финансистов) '!B80</f>
        <v>Муниципальное бюджетное учреждение "Саткинский краеведческий музей" Саткинского муниципального района»</v>
      </c>
      <c r="C37" s="14">
        <f>'[2]2020-2022 '!H283</f>
        <v>8.15</v>
      </c>
      <c r="D37" s="14">
        <v>55.3</v>
      </c>
      <c r="E37" s="14">
        <v>0</v>
      </c>
      <c r="F37" s="14">
        <v>0</v>
      </c>
      <c r="G37" s="14">
        <f>'[2]2020-2022 '!X283</f>
        <v>203.9</v>
      </c>
      <c r="H37" s="14">
        <v>279.39999999999998</v>
      </c>
      <c r="I37" s="14">
        <f>'[2]2020-2022 '!AF283</f>
        <v>1</v>
      </c>
      <c r="J37" s="14">
        <v>1.4</v>
      </c>
      <c r="K37" s="14">
        <f>'[2]2020 район (для финансистов) '!O80</f>
        <v>0</v>
      </c>
      <c r="L37" s="14">
        <v>0</v>
      </c>
      <c r="M37" s="14">
        <f>'[2]2020-2022 '!AX283</f>
        <v>15</v>
      </c>
      <c r="N37" s="14">
        <v>0.1</v>
      </c>
      <c r="O37" s="14">
        <v>0</v>
      </c>
      <c r="P37" s="14">
        <v>0</v>
      </c>
      <c r="Q37" s="14">
        <f>'[2]2020-2022 '!BP283</f>
        <v>90.2</v>
      </c>
      <c r="R37" s="14">
        <v>5.2</v>
      </c>
      <c r="S37" s="14">
        <v>0</v>
      </c>
      <c r="T37" s="14">
        <v>0</v>
      </c>
      <c r="U37" s="14">
        <f>'[2]2020-2022 '!CH283</f>
        <v>105.2</v>
      </c>
      <c r="V37" s="14">
        <v>3.1</v>
      </c>
      <c r="W37" s="14">
        <f>'[2]2020 район (для финансистов) '!AG80</f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9">
        <f t="shared" si="0"/>
        <v>344.5</v>
      </c>
    </row>
    <row r="38" spans="1:31" ht="24.75" customHeight="1" x14ac:dyDescent="0.25">
      <c r="A38" s="6">
        <v>32</v>
      </c>
      <c r="B38" s="22" t="str">
        <f>'[2]2020 район (для финансистов) '!B81</f>
        <v>МБОУ ДО "ДШИ" р.п. Бердяуш</v>
      </c>
      <c r="C38" s="14">
        <f>'[2]2020-2022 '!H287</f>
        <v>10</v>
      </c>
      <c r="D38" s="14">
        <v>65.2</v>
      </c>
      <c r="E38" s="14">
        <v>0</v>
      </c>
      <c r="F38" s="14">
        <v>0</v>
      </c>
      <c r="G38" s="14">
        <f>'[2]2020-2022 '!X287</f>
        <v>70.900000000000006</v>
      </c>
      <c r="H38" s="14">
        <v>418.2</v>
      </c>
      <c r="I38" s="14">
        <f>'[2]2020-2022 '!AF287</f>
        <v>0</v>
      </c>
      <c r="J38" s="14">
        <v>0</v>
      </c>
      <c r="K38" s="14">
        <f>'[2]2020 район (для финансистов) '!O81</f>
        <v>0</v>
      </c>
      <c r="L38" s="14">
        <v>0</v>
      </c>
      <c r="M38" s="14">
        <f>'[2]2020-2022 '!AX287</f>
        <v>0</v>
      </c>
      <c r="N38" s="14">
        <v>0</v>
      </c>
      <c r="O38" s="14">
        <v>0</v>
      </c>
      <c r="P38" s="14">
        <v>0</v>
      </c>
      <c r="Q38" s="14">
        <f>'[2]2020-2022 '!BP287</f>
        <v>130</v>
      </c>
      <c r="R38" s="14">
        <v>4.7</v>
      </c>
      <c r="S38" s="14">
        <v>0</v>
      </c>
      <c r="T38" s="14">
        <v>0</v>
      </c>
      <c r="U38" s="14">
        <f>'[2]2020-2022 '!CH287</f>
        <v>0</v>
      </c>
      <c r="V38" s="14">
        <v>0</v>
      </c>
      <c r="W38" s="14">
        <f>'[2]2020 район (для финансистов) '!AG81</f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9">
        <f t="shared" si="0"/>
        <v>488.09999999999997</v>
      </c>
    </row>
    <row r="39" spans="1:31" ht="24" customHeight="1" x14ac:dyDescent="0.25">
      <c r="A39" s="6">
        <v>33</v>
      </c>
      <c r="B39" s="22" t="str">
        <f>'[2]2020 район (для финансистов) '!B82</f>
        <v>МБОУ ДО "ДШИ" г.Бакала</v>
      </c>
      <c r="C39" s="14">
        <f>'[2]2020-2022 '!H291</f>
        <v>12.2</v>
      </c>
      <c r="D39" s="14">
        <v>82.6</v>
      </c>
      <c r="E39" s="14">
        <f>'[2]2020-2022 '!P291</f>
        <v>0</v>
      </c>
      <c r="F39" s="14">
        <v>0</v>
      </c>
      <c r="G39" s="14">
        <f>'[2]2020-2022 '!X291</f>
        <v>166.4</v>
      </c>
      <c r="H39" s="14">
        <v>364.3</v>
      </c>
      <c r="I39" s="14">
        <f>'[2]2020-2022 '!AF291</f>
        <v>1.7</v>
      </c>
      <c r="J39" s="14">
        <v>3.6</v>
      </c>
      <c r="K39" s="14">
        <f>'[2]2020 район (для финансистов) '!O82</f>
        <v>0</v>
      </c>
      <c r="L39" s="14">
        <v>0</v>
      </c>
      <c r="M39" s="14">
        <f>'[2]2020-2022 '!AX291</f>
        <v>28.3</v>
      </c>
      <c r="N39" s="14">
        <v>2.2999999999999998</v>
      </c>
      <c r="O39" s="14">
        <f>'[2]2020-2022 '!BH291</f>
        <v>0</v>
      </c>
      <c r="P39" s="14">
        <v>0</v>
      </c>
      <c r="Q39" s="14">
        <f>'[2]2020-2022 '!BP291</f>
        <v>54.9</v>
      </c>
      <c r="R39" s="14">
        <v>2.7</v>
      </c>
      <c r="S39" s="14">
        <f>'[2]2020-2022 '!BZ291</f>
        <v>0</v>
      </c>
      <c r="T39" s="14">
        <v>0</v>
      </c>
      <c r="U39" s="14">
        <f>'[2]2020-2022 '!CH291</f>
        <v>83.2</v>
      </c>
      <c r="V39" s="14">
        <v>1.5</v>
      </c>
      <c r="W39" s="14">
        <f>'[2]2020 район (для финансистов) '!AG82</f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9">
        <f t="shared" si="0"/>
        <v>457</v>
      </c>
    </row>
    <row r="40" spans="1:31" ht="20.25" customHeight="1" x14ac:dyDescent="0.25">
      <c r="A40" s="6">
        <v>34</v>
      </c>
      <c r="B40" s="22" t="str">
        <f>'[2]2020 район (для финансистов) '!B83</f>
        <v xml:space="preserve">МБОУ ДО ДШИ р.п. Межевой </v>
      </c>
      <c r="C40" s="14">
        <f>'[2]2020-2022 '!H296</f>
        <v>6.79</v>
      </c>
      <c r="D40" s="14">
        <v>43.7</v>
      </c>
      <c r="E40" s="14">
        <f>'[2]2020-2022 '!P296</f>
        <v>0.2</v>
      </c>
      <c r="F40" s="14">
        <v>0.7</v>
      </c>
      <c r="G40" s="14">
        <f>'[2]2020-2022 '!X296</f>
        <v>152.80000000000001</v>
      </c>
      <c r="H40" s="14">
        <v>230</v>
      </c>
      <c r="I40" s="14">
        <f>'[2]2020-2022 '!AF296</f>
        <v>2.6</v>
      </c>
      <c r="J40" s="14">
        <v>3.9</v>
      </c>
      <c r="K40" s="14">
        <f>'[2]2020 район (для финансистов) '!O83</f>
        <v>2.1</v>
      </c>
      <c r="L40" s="14">
        <v>3.2</v>
      </c>
      <c r="M40" s="14">
        <f>'[2]2020-2022 '!AX296</f>
        <v>42.8</v>
      </c>
      <c r="N40" s="14">
        <v>2.4</v>
      </c>
      <c r="O40" s="14">
        <f>'[2]2020-2022 '!BH296</f>
        <v>34.700000000000003</v>
      </c>
      <c r="P40" s="14">
        <v>2</v>
      </c>
      <c r="Q40" s="14">
        <f>'[2]2020-2022 '!BP296</f>
        <v>107.3</v>
      </c>
      <c r="R40" s="14">
        <v>3.7</v>
      </c>
      <c r="S40" s="14">
        <f>'[2]2020-2022 '!BZ296</f>
        <v>34.200000000000003</v>
      </c>
      <c r="T40" s="14">
        <v>1.2</v>
      </c>
      <c r="U40" s="14">
        <f>'[2]2020-2022 '!CH296</f>
        <v>150.1</v>
      </c>
      <c r="V40" s="14">
        <v>3.6</v>
      </c>
      <c r="W40" s="14">
        <f>'[2]2020 район (для финансистов) '!AG83</f>
        <v>68.900000000000006</v>
      </c>
      <c r="X40" s="14">
        <v>1.6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9">
        <f t="shared" si="0"/>
        <v>296</v>
      </c>
    </row>
    <row r="41" spans="1:31" ht="21" customHeight="1" x14ac:dyDescent="0.25">
      <c r="A41" s="6">
        <v>35</v>
      </c>
      <c r="B41" s="22" t="str">
        <f>'[2]2020 район (для финансистов) '!B84</f>
        <v>МБОУ ДО "ДШИ №1 им. Ю.А. Розума"</v>
      </c>
      <c r="C41" s="14">
        <f>'[2]2020-2022 '!H300</f>
        <v>15.5</v>
      </c>
      <c r="D41" s="14">
        <v>104.4</v>
      </c>
      <c r="E41" s="14">
        <v>0</v>
      </c>
      <c r="F41" s="14">
        <v>0</v>
      </c>
      <c r="G41" s="14">
        <f>'[2]2020-2022 '!X300</f>
        <v>328.5</v>
      </c>
      <c r="H41" s="14">
        <v>643.5</v>
      </c>
      <c r="I41" s="14">
        <f>'[2]2020-2022 '!AF300</f>
        <v>4.5999999999999996</v>
      </c>
      <c r="J41" s="14">
        <v>9</v>
      </c>
      <c r="K41" s="14">
        <f>'[2]2020 район (для финансистов) '!O84</f>
        <v>0</v>
      </c>
      <c r="L41" s="14">
        <v>0</v>
      </c>
      <c r="M41" s="14">
        <f>'[2]2020-2022 '!AX300</f>
        <v>78.2</v>
      </c>
      <c r="N41" s="14">
        <v>4.9000000000000004</v>
      </c>
      <c r="O41" s="14">
        <v>0</v>
      </c>
      <c r="P41" s="14">
        <v>0</v>
      </c>
      <c r="Q41" s="14">
        <f>'[2]2020-2022 '!BP300</f>
        <v>126.5</v>
      </c>
      <c r="R41" s="14">
        <v>7.3</v>
      </c>
      <c r="S41" s="14">
        <v>0</v>
      </c>
      <c r="T41" s="14">
        <v>0</v>
      </c>
      <c r="U41" s="14">
        <f>'[2]2020-2022 '!CH300</f>
        <v>195</v>
      </c>
      <c r="V41" s="14">
        <v>5.7</v>
      </c>
      <c r="W41" s="14">
        <f>'[2]2020 район (для финансистов) '!AG84</f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9">
        <f t="shared" si="0"/>
        <v>774.8</v>
      </c>
    </row>
    <row r="42" spans="1:31" ht="24" customHeight="1" x14ac:dyDescent="0.25">
      <c r="A42" s="6">
        <v>36</v>
      </c>
      <c r="B42" s="22" t="str">
        <f>'[2]2020 район (для финансистов) '!B85</f>
        <v>МБОУ ДО "ДШИ №2 им. Г.А. Шкала"</v>
      </c>
      <c r="C42" s="14">
        <f>'[2]2020-2022 '!H303</f>
        <v>10</v>
      </c>
      <c r="D42" s="14">
        <v>67.2</v>
      </c>
      <c r="E42" s="14">
        <f>'[2]2020-2022 '!P303</f>
        <v>0.38</v>
      </c>
      <c r="F42" s="14">
        <v>1.3</v>
      </c>
      <c r="G42" s="14">
        <f>'[2]2020-2022 '!X303</f>
        <v>138.6</v>
      </c>
      <c r="H42" s="14">
        <v>210.2</v>
      </c>
      <c r="I42" s="14">
        <f>'[2]2020-2022 '!AF303</f>
        <v>6.09</v>
      </c>
      <c r="J42" s="14">
        <v>9.3000000000000007</v>
      </c>
      <c r="K42" s="14">
        <f>'[2]2020 район (для финансистов) '!O85</f>
        <v>1.04</v>
      </c>
      <c r="L42" s="14">
        <v>1.8</v>
      </c>
      <c r="M42" s="14">
        <f>'[2]2020-2022 '!AX303</f>
        <v>101.89999999999999</v>
      </c>
      <c r="N42" s="14">
        <v>2.1</v>
      </c>
      <c r="O42" s="14">
        <f>'[2]2020-2022 '!BH303</f>
        <v>17.399999999999999</v>
      </c>
      <c r="P42" s="14">
        <v>0.2</v>
      </c>
      <c r="Q42" s="14">
        <f>'[2]2020-2022 '!BP303</f>
        <v>217.1</v>
      </c>
      <c r="R42" s="14">
        <v>12.6</v>
      </c>
      <c r="S42" s="14">
        <f>'[2]2020-2022 '!BZ303</f>
        <v>17.200000000000003</v>
      </c>
      <c r="T42" s="14">
        <v>1</v>
      </c>
      <c r="U42" s="14">
        <f>'[2]2020-2022 '!CH303</f>
        <v>312.10000000000002</v>
      </c>
      <c r="V42" s="14">
        <v>9.1999999999999993</v>
      </c>
      <c r="W42" s="14">
        <f>'[2]2020 район (для финансистов) '!AG85</f>
        <v>34.599999999999994</v>
      </c>
      <c r="X42" s="14">
        <v>1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9">
        <f t="shared" si="0"/>
        <v>315.90000000000003</v>
      </c>
    </row>
    <row r="43" spans="1:31" ht="23.25" customHeight="1" x14ac:dyDescent="0.25">
      <c r="A43" s="6">
        <v>37</v>
      </c>
      <c r="B43" s="22" t="str">
        <f>'[2]2020 район (для финансистов) '!B86</f>
        <v>МБУ "Центр туризма и гостеприимства"</v>
      </c>
      <c r="C43" s="14">
        <f>'[2]2020-2022 '!H307</f>
        <v>6.94</v>
      </c>
      <c r="D43" s="14">
        <v>46.6</v>
      </c>
      <c r="E43" s="14">
        <f>'[2]2020-2022 '!P307</f>
        <v>0.83</v>
      </c>
      <c r="F43" s="14">
        <v>2.9</v>
      </c>
      <c r="G43" s="14">
        <f>'[2]2020-2022 '!X307</f>
        <v>47.2</v>
      </c>
      <c r="H43" s="14">
        <v>92.5</v>
      </c>
      <c r="I43" s="14">
        <f>'[2]2020-2022 '!AF307</f>
        <v>0.6</v>
      </c>
      <c r="J43" s="14">
        <v>1.2</v>
      </c>
      <c r="K43" s="14">
        <f>'[2]2020 район (для финансистов) '!O86</f>
        <v>1</v>
      </c>
      <c r="L43" s="14">
        <v>2.1</v>
      </c>
      <c r="M43" s="14">
        <f>'[2]2020-2022 '!AX307</f>
        <v>10.6</v>
      </c>
      <c r="N43" s="14">
        <v>0.7</v>
      </c>
      <c r="O43" s="14">
        <f>'[2]2020-2022 '!BH307</f>
        <v>16.100000000000001</v>
      </c>
      <c r="P43" s="14">
        <v>0.2</v>
      </c>
      <c r="Q43" s="14">
        <f>'[2]2020-2022 '!BP307</f>
        <v>20.6</v>
      </c>
      <c r="R43" s="14">
        <v>1.2</v>
      </c>
      <c r="S43" s="14">
        <f>'[2]2020-2022 '!BZ307</f>
        <v>15.8</v>
      </c>
      <c r="T43" s="14">
        <v>0.9</v>
      </c>
      <c r="U43" s="14">
        <f>'[2]2020-2022 '!CH307</f>
        <v>31.2</v>
      </c>
      <c r="V43" s="14">
        <v>0.9</v>
      </c>
      <c r="W43" s="14">
        <f>'[2]2020 район (для финансистов) '!AG86</f>
        <v>31.9</v>
      </c>
      <c r="X43" s="14">
        <v>0.9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9">
        <f t="shared" si="0"/>
        <v>150.1</v>
      </c>
    </row>
    <row r="44" spans="1:31" ht="24" customHeight="1" x14ac:dyDescent="0.25">
      <c r="A44" s="6">
        <v>38</v>
      </c>
      <c r="B44" s="22" t="str">
        <f>'[2]2020 район (для финансистов) '!B87</f>
        <v>МАУ "ЦИРиП - Проектный офис"</v>
      </c>
      <c r="C44" s="14">
        <f>'[2]2020-2022 '!H310</f>
        <v>7.4</v>
      </c>
      <c r="D44" s="14">
        <v>50.2</v>
      </c>
      <c r="E44" s="14">
        <f>'[2]2020-2022 '!P310</f>
        <v>0.41271810506414586</v>
      </c>
      <c r="F44" s="14">
        <v>1.4</v>
      </c>
      <c r="G44" s="14">
        <f>'[2]2020-2022 '!X310</f>
        <v>23.447296206618244</v>
      </c>
      <c r="H44" s="14">
        <v>45.9</v>
      </c>
      <c r="I44" s="14">
        <f>'[2]2020-2022 '!AF310</f>
        <v>2.1</v>
      </c>
      <c r="J44" s="14">
        <v>4.0999999999999996</v>
      </c>
      <c r="K44" s="14">
        <f>'[2]2020-2022 '!AP310</f>
        <v>0.5</v>
      </c>
      <c r="L44" s="14">
        <v>1</v>
      </c>
      <c r="M44" s="14">
        <f>'[2]2020-2022 '!AX310</f>
        <v>34.5</v>
      </c>
      <c r="N44" s="14">
        <v>2.2000000000000002</v>
      </c>
      <c r="O44" s="14">
        <f>'[2]2020-2022 '!BH310</f>
        <v>7.9</v>
      </c>
      <c r="P44" s="14">
        <v>0.1</v>
      </c>
      <c r="Q44" s="14">
        <f>'[2]2020-2022 '!BP310</f>
        <v>64</v>
      </c>
      <c r="R44" s="14">
        <v>3.7</v>
      </c>
      <c r="S44" s="14">
        <f>'[2]2020-2022 '!BZ310</f>
        <v>7.9</v>
      </c>
      <c r="T44" s="14">
        <v>0.5</v>
      </c>
      <c r="U44" s="14">
        <f>'[2]2020-2022 '!CH310</f>
        <v>98.5</v>
      </c>
      <c r="V44" s="14">
        <v>2.9</v>
      </c>
      <c r="W44" s="14">
        <f>'[2]2020 район (для финансистов) '!AG87</f>
        <v>15.9</v>
      </c>
      <c r="X44" s="14">
        <v>0.5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9">
        <f t="shared" si="0"/>
        <v>112.50000000000001</v>
      </c>
    </row>
    <row r="45" spans="1:31" ht="64.5" customHeight="1" x14ac:dyDescent="0.25">
      <c r="A45" s="6">
        <v>39</v>
      </c>
      <c r="B45" s="16" t="s">
        <v>27</v>
      </c>
      <c r="C45" s="20">
        <v>4.2</v>
      </c>
      <c r="D45" s="17">
        <v>23.9</v>
      </c>
      <c r="E45" s="20">
        <v>1.32</v>
      </c>
      <c r="F45" s="17">
        <v>4.5999999999999996</v>
      </c>
      <c r="G45" s="20">
        <v>83.45</v>
      </c>
      <c r="H45" s="17">
        <v>163.5</v>
      </c>
      <c r="I45" s="20">
        <v>0.48</v>
      </c>
      <c r="J45" s="17">
        <v>0.9</v>
      </c>
      <c r="K45" s="20">
        <v>1.24</v>
      </c>
      <c r="L45" s="17">
        <v>2.5</v>
      </c>
      <c r="M45" s="20">
        <v>8</v>
      </c>
      <c r="N45" s="17">
        <v>0.5</v>
      </c>
      <c r="O45" s="20">
        <v>20.6</v>
      </c>
      <c r="P45" s="17">
        <v>0.3</v>
      </c>
      <c r="Q45" s="20">
        <v>15.5</v>
      </c>
      <c r="R45" s="17">
        <v>0.9</v>
      </c>
      <c r="S45" s="20">
        <v>20.3</v>
      </c>
      <c r="T45" s="17">
        <v>1.2</v>
      </c>
      <c r="U45" s="20">
        <v>22.3</v>
      </c>
      <c r="V45" s="18">
        <v>0.7</v>
      </c>
      <c r="W45" s="20">
        <v>40.9</v>
      </c>
      <c r="X45" s="18">
        <v>1.2</v>
      </c>
      <c r="Y45" s="21">
        <v>0</v>
      </c>
      <c r="Z45" s="18">
        <v>0</v>
      </c>
      <c r="AA45" s="21">
        <v>0</v>
      </c>
      <c r="AB45" s="18">
        <v>0</v>
      </c>
      <c r="AC45" s="21">
        <v>0</v>
      </c>
      <c r="AD45" s="18">
        <v>0</v>
      </c>
      <c r="AE45" s="19">
        <f t="shared" si="0"/>
        <v>200.2</v>
      </c>
    </row>
  </sheetData>
  <mergeCells count="19">
    <mergeCell ref="K5:L5"/>
    <mergeCell ref="M5:N5"/>
    <mergeCell ref="O5:P5"/>
    <mergeCell ref="A2:AD2"/>
    <mergeCell ref="A4:A6"/>
    <mergeCell ref="B4:B6"/>
    <mergeCell ref="C4:AD4"/>
    <mergeCell ref="C5:D5"/>
    <mergeCell ref="E5:F5"/>
    <mergeCell ref="G5:H5"/>
    <mergeCell ref="I5:J5"/>
    <mergeCell ref="AE4:AE6"/>
    <mergeCell ref="Q5:R5"/>
    <mergeCell ref="S5:T5"/>
    <mergeCell ref="U5:V5"/>
    <mergeCell ref="W5:X5"/>
    <mergeCell ref="Y5:Z5"/>
    <mergeCell ref="AA5:AB5"/>
    <mergeCell ref="AC5:AD5"/>
  </mergeCells>
  <pageMargins left="0.51181102362204722" right="0.11811023622047245" top="0.74803149606299213" bottom="0.19685039370078741" header="0" footer="0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2:AE45"/>
  <sheetViews>
    <sheetView view="pageBreakPreview" zoomScale="60" zoomScaleNormal="8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AE18" sqref="AE18"/>
    </sheetView>
  </sheetViews>
  <sheetFormatPr defaultRowHeight="15" x14ac:dyDescent="0.25"/>
  <cols>
    <col min="1" max="1" width="5.140625" style="1" customWidth="1"/>
    <col min="2" max="2" width="49.7109375" style="2" customWidth="1"/>
    <col min="3" max="3" width="13" style="3" customWidth="1"/>
    <col min="4" max="4" width="11.5703125" style="2" customWidth="1"/>
    <col min="5" max="5" width="13.140625" style="3" customWidth="1"/>
    <col min="6" max="6" width="13.140625" style="2" customWidth="1"/>
    <col min="7" max="7" width="10.7109375" style="3" customWidth="1"/>
    <col min="8" max="8" width="12.140625" style="2" customWidth="1"/>
    <col min="9" max="9" width="10.7109375" style="3" customWidth="1"/>
    <col min="10" max="10" width="11.42578125" style="2" customWidth="1"/>
    <col min="11" max="11" width="8.85546875" style="3" customWidth="1"/>
    <col min="12" max="12" width="11.42578125" style="2" customWidth="1"/>
    <col min="13" max="13" width="11.85546875" style="3" customWidth="1"/>
    <col min="14" max="14" width="12" style="2" customWidth="1"/>
    <col min="15" max="15" width="9.140625" style="3" customWidth="1"/>
    <col min="16" max="16" width="10.85546875" style="2" customWidth="1"/>
    <col min="17" max="17" width="11.7109375" style="3" customWidth="1"/>
    <col min="18" max="18" width="11.28515625" style="2" customWidth="1"/>
    <col min="19" max="19" width="9.85546875" style="3" customWidth="1"/>
    <col min="20" max="20" width="11.5703125" style="2" customWidth="1"/>
    <col min="21" max="21" width="12.140625" style="3" customWidth="1"/>
    <col min="22" max="22" width="11.85546875" style="5" customWidth="1"/>
    <col min="23" max="23" width="9.7109375" style="3" customWidth="1"/>
    <col min="24" max="24" width="12" style="5" customWidth="1"/>
    <col min="25" max="25" width="14.42578125" style="4" customWidth="1"/>
    <col min="26" max="26" width="10.85546875" style="5" customWidth="1"/>
    <col min="27" max="27" width="9.7109375" style="4" customWidth="1"/>
    <col min="28" max="28" width="11.140625" style="5" customWidth="1"/>
    <col min="29" max="29" width="9.42578125" style="4" customWidth="1"/>
    <col min="30" max="30" width="11.140625" style="5" customWidth="1"/>
    <col min="31" max="31" width="11.85546875" customWidth="1"/>
  </cols>
  <sheetData>
    <row r="2" spans="1:31" ht="54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</row>
    <row r="4" spans="1:31" ht="26.25" customHeight="1" x14ac:dyDescent="0.25">
      <c r="A4" s="70" t="s">
        <v>0</v>
      </c>
      <c r="B4" s="81" t="s">
        <v>1</v>
      </c>
      <c r="C4" s="83" t="s">
        <v>25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5"/>
      <c r="AE4" s="77" t="s">
        <v>2</v>
      </c>
    </row>
    <row r="5" spans="1:31" ht="114" customHeight="1" x14ac:dyDescent="0.25">
      <c r="A5" s="71"/>
      <c r="B5" s="82"/>
      <c r="C5" s="79" t="s">
        <v>3</v>
      </c>
      <c r="D5" s="80"/>
      <c r="E5" s="79" t="s">
        <v>4</v>
      </c>
      <c r="F5" s="80"/>
      <c r="G5" s="79" t="s">
        <v>5</v>
      </c>
      <c r="H5" s="80"/>
      <c r="I5" s="79" t="s">
        <v>6</v>
      </c>
      <c r="J5" s="80"/>
      <c r="K5" s="79" t="s">
        <v>7</v>
      </c>
      <c r="L5" s="80"/>
      <c r="M5" s="79" t="s">
        <v>8</v>
      </c>
      <c r="N5" s="80"/>
      <c r="O5" s="79" t="s">
        <v>9</v>
      </c>
      <c r="P5" s="80"/>
      <c r="Q5" s="79" t="s">
        <v>10</v>
      </c>
      <c r="R5" s="80"/>
      <c r="S5" s="79" t="s">
        <v>11</v>
      </c>
      <c r="T5" s="80"/>
      <c r="U5" s="79" t="s">
        <v>12</v>
      </c>
      <c r="V5" s="80"/>
      <c r="W5" s="79" t="s">
        <v>13</v>
      </c>
      <c r="X5" s="80"/>
      <c r="Y5" s="79" t="s">
        <v>14</v>
      </c>
      <c r="Z5" s="80"/>
      <c r="AA5" s="79" t="s">
        <v>15</v>
      </c>
      <c r="AB5" s="80"/>
      <c r="AC5" s="79" t="s">
        <v>16</v>
      </c>
      <c r="AD5" s="80"/>
      <c r="AE5" s="78"/>
    </row>
    <row r="6" spans="1:31" ht="32.25" customHeight="1" x14ac:dyDescent="0.25">
      <c r="A6" s="71"/>
      <c r="B6" s="82"/>
      <c r="C6" s="10" t="s">
        <v>17</v>
      </c>
      <c r="D6" s="10" t="s">
        <v>18</v>
      </c>
      <c r="E6" s="10" t="str">
        <f>C6</f>
        <v>тыс.кВт*ч</v>
      </c>
      <c r="F6" s="10" t="s">
        <v>18</v>
      </c>
      <c r="G6" s="10" t="s">
        <v>19</v>
      </c>
      <c r="H6" s="10" t="s">
        <v>18</v>
      </c>
      <c r="I6" s="10" t="str">
        <f>G6</f>
        <v>Гкал</v>
      </c>
      <c r="J6" s="10" t="s">
        <v>18</v>
      </c>
      <c r="K6" s="10" t="str">
        <f>I6</f>
        <v>Гкал</v>
      </c>
      <c r="L6" s="10" t="s">
        <v>18</v>
      </c>
      <c r="M6" s="10" t="s">
        <v>20</v>
      </c>
      <c r="N6" s="10" t="s">
        <v>18</v>
      </c>
      <c r="O6" s="10" t="s">
        <v>20</v>
      </c>
      <c r="P6" s="10" t="s">
        <v>18</v>
      </c>
      <c r="Q6" s="10" t="s">
        <v>20</v>
      </c>
      <c r="R6" s="10" t="s">
        <v>18</v>
      </c>
      <c r="S6" s="10" t="s">
        <v>20</v>
      </c>
      <c r="T6" s="10" t="s">
        <v>18</v>
      </c>
      <c r="U6" s="10" t="s">
        <v>20</v>
      </c>
      <c r="V6" s="10" t="s">
        <v>18</v>
      </c>
      <c r="W6" s="10" t="s">
        <v>20</v>
      </c>
      <c r="X6" s="10" t="s">
        <v>18</v>
      </c>
      <c r="Y6" s="10" t="s">
        <v>21</v>
      </c>
      <c r="Z6" s="10" t="s">
        <v>18</v>
      </c>
      <c r="AA6" s="10" t="s">
        <v>22</v>
      </c>
      <c r="AB6" s="10" t="s">
        <v>18</v>
      </c>
      <c r="AC6" s="10" t="s">
        <v>20</v>
      </c>
      <c r="AD6" s="10" t="s">
        <v>18</v>
      </c>
      <c r="AE6" s="78"/>
    </row>
    <row r="7" spans="1:31" ht="26.25" customHeight="1" x14ac:dyDescent="0.25">
      <c r="A7" s="6">
        <v>1</v>
      </c>
      <c r="B7" s="7" t="str">
        <f>'[2]2020 район (для финансистов) '!B8</f>
        <v>МАУ "МФЦ"</v>
      </c>
      <c r="C7" s="14">
        <f>'[2]2020-2022 '!H11</f>
        <v>23</v>
      </c>
      <c r="D7" s="14">
        <v>158.1</v>
      </c>
      <c r="E7" s="14">
        <f>'[2]2020-2022 '!P11</f>
        <v>0.42692284286507498</v>
      </c>
      <c r="F7" s="14">
        <v>1.5</v>
      </c>
      <c r="G7" s="14">
        <f>'[2]2020-2022 '!X11</f>
        <v>93.699999999999989</v>
      </c>
      <c r="H7" s="14">
        <v>190.4</v>
      </c>
      <c r="I7" s="14">
        <f>'[2]2020-2022 '!AF11</f>
        <v>3.4</v>
      </c>
      <c r="J7" s="14">
        <v>6.8</v>
      </c>
      <c r="K7" s="14">
        <f>'[2]2021 район (для финансистов) '!O8</f>
        <v>1.21</v>
      </c>
      <c r="L7" s="14">
        <v>2.6</v>
      </c>
      <c r="M7" s="14">
        <f>'[2]2020-2022 '!AX11</f>
        <v>56.6</v>
      </c>
      <c r="N7" s="14">
        <v>3.8</v>
      </c>
      <c r="O7" s="14">
        <f>'[2]2020-2022 '!BH11</f>
        <v>20.2</v>
      </c>
      <c r="P7" s="14">
        <v>0.3</v>
      </c>
      <c r="Q7" s="14">
        <f>'[2]2020-2022 '!BP11</f>
        <v>110.5</v>
      </c>
      <c r="R7" s="14">
        <v>6.5</v>
      </c>
      <c r="S7" s="14">
        <f>'[2]2020-2022 '!BZ11</f>
        <v>19.899999999999999</v>
      </c>
      <c r="T7" s="14">
        <v>1.2</v>
      </c>
      <c r="U7" s="14">
        <f>'[2]2020-2022 '!CH11</f>
        <v>166</v>
      </c>
      <c r="V7" s="14">
        <v>4.8</v>
      </c>
      <c r="W7" s="14">
        <f>'[2]2021 район (для финансистов) '!AG8</f>
        <v>40.1</v>
      </c>
      <c r="X7" s="14">
        <v>1.2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23">
        <f t="shared" ref="AE7:AE45" si="0">X7+J7+D7+H7+N7+R7+V7+Z7+AB7+AD7+F7+L7+P7+T7</f>
        <v>377.20000000000005</v>
      </c>
    </row>
    <row r="8" spans="1:31" ht="24.75" customHeight="1" x14ac:dyDescent="0.25">
      <c r="A8" s="6">
        <v>2</v>
      </c>
      <c r="B8" s="7" t="str">
        <f>'[2]2020 район (для финансистов) '!B17</f>
        <v>МБДОУ "ЦРР - Д/С №2"</v>
      </c>
      <c r="C8" s="14">
        <f>'[2]2020-2022 '!H42</f>
        <v>125</v>
      </c>
      <c r="D8" s="14">
        <v>813.1</v>
      </c>
      <c r="E8" s="14">
        <v>0</v>
      </c>
      <c r="F8" s="14">
        <v>0</v>
      </c>
      <c r="G8" s="14">
        <f>'[2]2020-2022 '!X42</f>
        <v>460.9</v>
      </c>
      <c r="H8" s="14">
        <v>910.2</v>
      </c>
      <c r="I8" s="14">
        <f>'[2]2020-2022 '!AF42</f>
        <v>119.3</v>
      </c>
      <c r="J8" s="14">
        <v>235.5</v>
      </c>
      <c r="K8" s="14">
        <f>'[2]2021 район (для финансистов) '!O17</f>
        <v>0</v>
      </c>
      <c r="L8" s="14">
        <v>0</v>
      </c>
      <c r="M8" s="14">
        <f>'[2]2020-2022 '!AX42</f>
        <v>1983</v>
      </c>
      <c r="N8" s="14">
        <v>130.1</v>
      </c>
      <c r="O8" s="14">
        <v>0</v>
      </c>
      <c r="P8" s="14">
        <v>0</v>
      </c>
      <c r="Q8" s="14">
        <f>'[2]2020-2022 '!BP42</f>
        <v>1716.1</v>
      </c>
      <c r="R8" s="14">
        <v>102.4</v>
      </c>
      <c r="S8" s="14">
        <v>0</v>
      </c>
      <c r="T8" s="14">
        <v>0</v>
      </c>
      <c r="U8" s="14">
        <f>'[2]2020-2022 '!CH42</f>
        <v>3523</v>
      </c>
      <c r="V8" s="14">
        <v>107.3</v>
      </c>
      <c r="W8" s="14">
        <f>'[2]2021 район (для финансистов) '!AG17</f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14">
        <v>0</v>
      </c>
      <c r="AE8" s="23">
        <f t="shared" si="0"/>
        <v>2298.6000000000004</v>
      </c>
    </row>
    <row r="9" spans="1:31" ht="20.25" customHeight="1" x14ac:dyDescent="0.25">
      <c r="A9" s="6">
        <v>3</v>
      </c>
      <c r="B9" s="7" t="str">
        <f>'[2]2020 район (для финансистов) '!B19</f>
        <v>МБДОУ "Д/С №8"</v>
      </c>
      <c r="C9" s="14">
        <f>'[2]2020-2022 '!H49</f>
        <v>80</v>
      </c>
      <c r="D9" s="14">
        <v>552.1</v>
      </c>
      <c r="E9" s="14">
        <v>0</v>
      </c>
      <c r="F9" s="14">
        <v>0</v>
      </c>
      <c r="G9" s="14">
        <f>'[2]2020-2022 '!X49</f>
        <v>536</v>
      </c>
      <c r="H9" s="14">
        <v>1058.5</v>
      </c>
      <c r="I9" s="14">
        <f>'[2]2020-2022 '!AF49</f>
        <v>101</v>
      </c>
      <c r="J9" s="14">
        <v>199.4</v>
      </c>
      <c r="K9" s="14">
        <f>'[2]2021 район (для финансистов) '!O19</f>
        <v>0</v>
      </c>
      <c r="L9" s="14">
        <v>0</v>
      </c>
      <c r="M9" s="14">
        <f>'[2]2020-2022 '!AX49</f>
        <v>1679.3</v>
      </c>
      <c r="N9" s="14">
        <v>110.2</v>
      </c>
      <c r="O9" s="14">
        <v>0</v>
      </c>
      <c r="P9" s="14">
        <v>0</v>
      </c>
      <c r="Q9" s="14">
        <f>'[2]2020-2022 '!BP49</f>
        <v>2580.3000000000002</v>
      </c>
      <c r="R9" s="14">
        <v>154</v>
      </c>
      <c r="S9" s="14">
        <v>0</v>
      </c>
      <c r="T9" s="14">
        <v>0</v>
      </c>
      <c r="U9" s="14">
        <f>'[2]2020-2022 '!CH49</f>
        <v>4056.8</v>
      </c>
      <c r="V9" s="14">
        <v>123.5</v>
      </c>
      <c r="W9" s="14">
        <f>'[2]2021 район (для финансистов) '!AG19</f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0</v>
      </c>
      <c r="AD9" s="14">
        <v>0</v>
      </c>
      <c r="AE9" s="23">
        <f t="shared" si="0"/>
        <v>2197.6999999999998</v>
      </c>
    </row>
    <row r="10" spans="1:31" ht="31.5" customHeight="1" x14ac:dyDescent="0.25">
      <c r="A10" s="6">
        <v>4</v>
      </c>
      <c r="B10" s="7" t="str">
        <f>'[2]2020 район (для финансистов) '!B30</f>
        <v>МАДОУ "Д/С №26"</v>
      </c>
      <c r="C10" s="14">
        <f>'[2]2020-2022 '!H94</f>
        <v>111.8</v>
      </c>
      <c r="D10" s="14">
        <v>726.6</v>
      </c>
      <c r="E10" s="14">
        <v>0</v>
      </c>
      <c r="F10" s="14">
        <v>0</v>
      </c>
      <c r="G10" s="14">
        <f>'[2]2020-2022 '!X94</f>
        <v>517.4</v>
      </c>
      <c r="H10" s="14">
        <v>1021.8</v>
      </c>
      <c r="I10" s="14">
        <f>'[2]2020-2022 '!AF94</f>
        <v>106.1</v>
      </c>
      <c r="J10" s="14">
        <v>209.5</v>
      </c>
      <c r="K10" s="14">
        <f>'[2]2021 район (для финансистов) '!O30</f>
        <v>0</v>
      </c>
      <c r="L10" s="14">
        <v>0</v>
      </c>
      <c r="M10" s="14">
        <f>'[2]2020-2022 '!AX94</f>
        <v>1763.3</v>
      </c>
      <c r="N10" s="14">
        <v>115.7</v>
      </c>
      <c r="O10" s="14">
        <v>0</v>
      </c>
      <c r="P10" s="14">
        <v>0</v>
      </c>
      <c r="Q10" s="14">
        <f>'[2]2020-2022 '!BP94</f>
        <v>1796.5</v>
      </c>
      <c r="R10" s="14">
        <v>107.2</v>
      </c>
      <c r="S10" s="14">
        <v>0</v>
      </c>
      <c r="T10" s="14">
        <v>0</v>
      </c>
      <c r="U10" s="14">
        <f>'[2]2020-2022 '!CH94</f>
        <v>3559.8</v>
      </c>
      <c r="V10" s="14">
        <v>108.4</v>
      </c>
      <c r="W10" s="14">
        <f>'[2]2021 район (для финансистов) '!AG30</f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14">
        <v>0</v>
      </c>
      <c r="AE10" s="23">
        <f t="shared" si="0"/>
        <v>2289.1999999999998</v>
      </c>
    </row>
    <row r="11" spans="1:31" ht="27.75" customHeight="1" x14ac:dyDescent="0.25">
      <c r="A11" s="6">
        <v>5</v>
      </c>
      <c r="B11" s="7" t="str">
        <f>'[2]2020 район (для финансистов) '!B35</f>
        <v>МАДОУ "ЦРР-Д/С №32"</v>
      </c>
      <c r="C11" s="14">
        <f>'[2]2020-2022 '!H112</f>
        <v>100</v>
      </c>
      <c r="D11" s="14">
        <v>650.1</v>
      </c>
      <c r="E11" s="14">
        <v>0</v>
      </c>
      <c r="F11" s="14">
        <v>0</v>
      </c>
      <c r="G11" s="14">
        <f>'[2]2020-2022 '!X112</f>
        <v>482.8</v>
      </c>
      <c r="H11" s="14">
        <v>953.5</v>
      </c>
      <c r="I11" s="14">
        <f>'[2]2020-2022 '!AF112</f>
        <v>79.900000000000006</v>
      </c>
      <c r="J11" s="14">
        <v>157.69999999999999</v>
      </c>
      <c r="K11" s="14">
        <f>'[2]2021 район (для финансистов) '!O35</f>
        <v>0</v>
      </c>
      <c r="L11" s="14">
        <v>0</v>
      </c>
      <c r="M11" s="14">
        <f>'[2]2020-2022 '!AX112</f>
        <v>1328</v>
      </c>
      <c r="N11" s="14">
        <v>87.2</v>
      </c>
      <c r="O11" s="14">
        <v>0</v>
      </c>
      <c r="P11" s="14">
        <v>0</v>
      </c>
      <c r="Q11" s="14">
        <f>'[2]2020-2022 '!BP112</f>
        <v>2538.1999999999998</v>
      </c>
      <c r="R11" s="14">
        <v>151.5</v>
      </c>
      <c r="S11" s="14">
        <v>0</v>
      </c>
      <c r="T11" s="14">
        <v>0</v>
      </c>
      <c r="U11" s="14">
        <f>'[2]2020-2022 '!CH112</f>
        <v>3682.1</v>
      </c>
      <c r="V11" s="14">
        <v>112.1</v>
      </c>
      <c r="W11" s="14">
        <f>'[2]2021 район (для финансистов) '!AG35</f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23">
        <f t="shared" si="0"/>
        <v>2112.1</v>
      </c>
    </row>
    <row r="12" spans="1:31" ht="27.75" customHeight="1" x14ac:dyDescent="0.25">
      <c r="A12" s="6">
        <v>6</v>
      </c>
      <c r="B12" s="7" t="str">
        <f>'[2]2020 район (для финансистов) '!B44</f>
        <v>МБДОУ "Д/С №45"</v>
      </c>
      <c r="C12" s="14">
        <f>'[2]2020-2022 '!H143</f>
        <v>95</v>
      </c>
      <c r="D12" s="14">
        <v>619.29999999999995</v>
      </c>
      <c r="E12" s="14">
        <v>0</v>
      </c>
      <c r="F12" s="14">
        <v>0</v>
      </c>
      <c r="G12" s="14">
        <f>'[2]2020-2022 '!X143</f>
        <v>586.6</v>
      </c>
      <c r="H12" s="14">
        <v>1335.6</v>
      </c>
      <c r="I12" s="14">
        <f>'[2]2020-2022 '!AF143</f>
        <v>63.2</v>
      </c>
      <c r="J12" s="14">
        <v>139.19999999999999</v>
      </c>
      <c r="K12" s="14">
        <f>'[2]2021 район (для финансистов) '!O44</f>
        <v>0</v>
      </c>
      <c r="L12" s="14">
        <v>0</v>
      </c>
      <c r="M12" s="14">
        <f>'[2]2020-2022 '!AX143</f>
        <v>1050.8</v>
      </c>
      <c r="N12" s="14">
        <v>87.5</v>
      </c>
      <c r="O12" s="14">
        <v>0</v>
      </c>
      <c r="P12" s="14">
        <v>0</v>
      </c>
      <c r="Q12" s="14">
        <f>'[2]2020-2022 '!BP143</f>
        <v>2605.6999999999998</v>
      </c>
      <c r="R12" s="14">
        <v>134.30000000000001</v>
      </c>
      <c r="S12" s="14">
        <v>0</v>
      </c>
      <c r="T12" s="14">
        <v>0</v>
      </c>
      <c r="U12" s="14">
        <f>'[2]2020-2022 '!CH143</f>
        <v>3482.4</v>
      </c>
      <c r="V12" s="14">
        <v>64.099999999999994</v>
      </c>
      <c r="W12" s="14">
        <f>'[2]2021 район (для финансистов) '!AG44</f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23">
        <f t="shared" si="0"/>
        <v>2380</v>
      </c>
    </row>
    <row r="13" spans="1:31" ht="26.25" customHeight="1" x14ac:dyDescent="0.25">
      <c r="A13" s="6">
        <v>7</v>
      </c>
      <c r="B13" s="7" t="str">
        <f>'[2]2020 район (для финансистов) '!B45</f>
        <v>МБДОУ "Д/С №46"</v>
      </c>
      <c r="C13" s="14">
        <f>'[2]2020-2022 '!H148</f>
        <v>80</v>
      </c>
      <c r="D13" s="14">
        <v>521</v>
      </c>
      <c r="E13" s="14">
        <v>0</v>
      </c>
      <c r="F13" s="14">
        <v>0</v>
      </c>
      <c r="G13" s="14">
        <f>'[2]2020-2022 '!X148</f>
        <v>566.20000000000005</v>
      </c>
      <c r="H13" s="14">
        <v>1118.2</v>
      </c>
      <c r="I13" s="14">
        <f>'[2]2020-2022 '!AF148</f>
        <v>143.4</v>
      </c>
      <c r="J13" s="14">
        <v>283.10000000000002</v>
      </c>
      <c r="K13" s="14">
        <f>'[2]2021 район (для финансистов) '!O45</f>
        <v>0</v>
      </c>
      <c r="L13" s="14">
        <v>0</v>
      </c>
      <c r="M13" s="14">
        <f>'[2]2020-2022 '!AX148</f>
        <v>2384.1</v>
      </c>
      <c r="N13" s="14">
        <v>156.5</v>
      </c>
      <c r="O13" s="14">
        <v>0</v>
      </c>
      <c r="P13" s="14">
        <v>0</v>
      </c>
      <c r="Q13" s="14">
        <f>'[2]2020-2022 '!BP148</f>
        <v>2265.8000000000002</v>
      </c>
      <c r="R13" s="14">
        <v>135.19999999999999</v>
      </c>
      <c r="S13" s="14">
        <v>0</v>
      </c>
      <c r="T13" s="14">
        <v>0</v>
      </c>
      <c r="U13" s="14">
        <f>'[2]2020-2022 '!CH148</f>
        <v>4428.6000000000004</v>
      </c>
      <c r="V13" s="14">
        <v>134.9</v>
      </c>
      <c r="W13" s="14">
        <f>'[2]2021 район (для финансистов) '!AG45</f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23">
        <f t="shared" si="0"/>
        <v>2348.9</v>
      </c>
    </row>
    <row r="14" spans="1:31" ht="26.25" customHeight="1" x14ac:dyDescent="0.25">
      <c r="A14" s="6">
        <v>8</v>
      </c>
      <c r="B14" s="7" t="str">
        <f>'[2]2020 район (для финансистов) '!B46</f>
        <v>МАДОУ "ЦРР Д/С №48"</v>
      </c>
      <c r="C14" s="14">
        <f>'[2]2020-2022 '!H151</f>
        <v>130</v>
      </c>
      <c r="D14" s="14">
        <v>905.4</v>
      </c>
      <c r="E14" s="14">
        <v>0</v>
      </c>
      <c r="F14" s="14">
        <v>0</v>
      </c>
      <c r="G14" s="14">
        <f>'[2]2020-2022 '!X151</f>
        <v>543.9</v>
      </c>
      <c r="H14" s="14">
        <v>1074.0999999999999</v>
      </c>
      <c r="I14" s="14">
        <f>'[2]2020-2022 '!AF151</f>
        <v>132.80000000000001</v>
      </c>
      <c r="J14" s="14">
        <v>262.2</v>
      </c>
      <c r="K14" s="14">
        <f>'[2]2021 район (для финансистов) '!O46</f>
        <v>0</v>
      </c>
      <c r="L14" s="14">
        <v>0</v>
      </c>
      <c r="M14" s="14">
        <f>'[2]2020-2022 '!AX151</f>
        <v>2208.1999999999998</v>
      </c>
      <c r="N14" s="14">
        <v>144.9</v>
      </c>
      <c r="O14" s="14">
        <v>0</v>
      </c>
      <c r="P14" s="14">
        <v>0</v>
      </c>
      <c r="Q14" s="14">
        <f>'[2]2020-2022 '!BP151</f>
        <v>3067.9</v>
      </c>
      <c r="R14" s="14">
        <v>183.1</v>
      </c>
      <c r="S14" s="14">
        <v>0</v>
      </c>
      <c r="T14" s="14">
        <v>0</v>
      </c>
      <c r="U14" s="14">
        <f>'[2]2020-2022 '!CH151</f>
        <v>5024.8999999999996</v>
      </c>
      <c r="V14" s="14">
        <v>153</v>
      </c>
      <c r="W14" s="14">
        <f>'[2]2021 район (для финансистов) '!AG46</f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23">
        <f t="shared" si="0"/>
        <v>2722.7</v>
      </c>
    </row>
    <row r="15" spans="1:31" ht="26.25" customHeight="1" x14ac:dyDescent="0.25">
      <c r="A15" s="6">
        <v>9</v>
      </c>
      <c r="B15" s="7" t="str">
        <f>'[2]2020 район (для финансистов) '!B47</f>
        <v>МАДОУ "Д/С №49"</v>
      </c>
      <c r="C15" s="14">
        <f>'[2]2020-2022 '!H154</f>
        <v>150</v>
      </c>
      <c r="D15" s="14">
        <v>992.7</v>
      </c>
      <c r="E15" s="14">
        <v>0</v>
      </c>
      <c r="F15" s="14">
        <v>0</v>
      </c>
      <c r="G15" s="14">
        <f>'[2]2020-2022 '!X154</f>
        <v>564.70000000000005</v>
      </c>
      <c r="H15" s="14">
        <v>1115.2</v>
      </c>
      <c r="I15" s="14">
        <f>'[2]2020-2022 '!AF154</f>
        <v>80.599999999999994</v>
      </c>
      <c r="J15" s="14">
        <v>159.1</v>
      </c>
      <c r="K15" s="14">
        <f>'[2]2021 район (для финансистов) '!O47</f>
        <v>0</v>
      </c>
      <c r="L15" s="14">
        <v>0</v>
      </c>
      <c r="M15" s="14">
        <f>'[2]2020-2022 '!AX154</f>
        <v>1340</v>
      </c>
      <c r="N15" s="14">
        <v>87.9</v>
      </c>
      <c r="O15" s="14">
        <v>0</v>
      </c>
      <c r="P15" s="14">
        <v>0</v>
      </c>
      <c r="Q15" s="14">
        <f>'[2]2020-2022 '!BP154</f>
        <v>2027.8</v>
      </c>
      <c r="R15" s="14">
        <v>121</v>
      </c>
      <c r="S15" s="14">
        <v>0</v>
      </c>
      <c r="T15" s="14">
        <v>0</v>
      </c>
      <c r="U15" s="14">
        <f>'[2]2020-2022 '!CH154</f>
        <v>3207.4</v>
      </c>
      <c r="V15" s="14">
        <v>97.7</v>
      </c>
      <c r="W15" s="14">
        <f>'[2]2021 район (для финансистов) '!AG47</f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23">
        <f t="shared" si="0"/>
        <v>2573.6</v>
      </c>
    </row>
    <row r="16" spans="1:31" ht="24.75" customHeight="1" x14ac:dyDescent="0.25">
      <c r="A16" s="6">
        <v>10</v>
      </c>
      <c r="B16" s="7" t="str">
        <f>'[2]2020 район (для финансистов) '!B50</f>
        <v>МАОУ "СОШ №4 им. В.Г. Некрасова"</v>
      </c>
      <c r="C16" s="14">
        <f>'[2]2020-2022 '!H167</f>
        <v>124.5</v>
      </c>
      <c r="D16" s="14">
        <v>808.9</v>
      </c>
      <c r="E16" s="14">
        <f>'[2]2020-2022 '!P167</f>
        <v>0</v>
      </c>
      <c r="F16" s="14">
        <v>0</v>
      </c>
      <c r="G16" s="14">
        <f>'[2]2020-2022 '!X167</f>
        <v>836.1</v>
      </c>
      <c r="H16" s="14">
        <v>1651.2</v>
      </c>
      <c r="I16" s="14">
        <f>'[2]2020-2022 '!AF167</f>
        <v>87.2</v>
      </c>
      <c r="J16" s="14">
        <v>172.2</v>
      </c>
      <c r="K16" s="14">
        <f>'[2]2021 район (для финансистов) '!O50</f>
        <v>0</v>
      </c>
      <c r="L16" s="14">
        <v>0</v>
      </c>
      <c r="M16" s="14">
        <f>'[2]2020-2022 '!AX167</f>
        <v>1449.1</v>
      </c>
      <c r="N16" s="14">
        <v>95.1</v>
      </c>
      <c r="O16" s="14">
        <f>'[2]2020-2022 '!BH167</f>
        <v>0</v>
      </c>
      <c r="P16" s="14">
        <v>0</v>
      </c>
      <c r="Q16" s="14">
        <f>'[2]2020-2022 '!BP167</f>
        <v>2793</v>
      </c>
      <c r="R16" s="14">
        <v>166.3</v>
      </c>
      <c r="S16" s="14">
        <f>'[2]2020-2022 '!BZ167</f>
        <v>0</v>
      </c>
      <c r="T16" s="14">
        <v>0</v>
      </c>
      <c r="U16" s="14">
        <f>'[2]2020-2022 '!CH167</f>
        <v>4040.1</v>
      </c>
      <c r="V16" s="14">
        <v>122.8</v>
      </c>
      <c r="W16" s="14">
        <f>'[2]2021 район (для финансистов) '!AG50</f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23">
        <f t="shared" si="0"/>
        <v>3016.5000000000005</v>
      </c>
    </row>
    <row r="17" spans="1:31" ht="28.5" customHeight="1" x14ac:dyDescent="0.25">
      <c r="A17" s="6">
        <v>11</v>
      </c>
      <c r="B17" s="7" t="str">
        <f>'[2]2020 район (для финансистов) '!B51</f>
        <v>МАОУ "СОШ №5"</v>
      </c>
      <c r="C17" s="14">
        <f>'[2]2020-2022 '!H170</f>
        <v>140</v>
      </c>
      <c r="D17" s="14">
        <v>978.4</v>
      </c>
      <c r="E17" s="14">
        <v>0</v>
      </c>
      <c r="F17" s="14">
        <v>0</v>
      </c>
      <c r="G17" s="14">
        <f>'[2]2020-2022 '!X170</f>
        <v>727.3</v>
      </c>
      <c r="H17" s="14">
        <v>1436.3</v>
      </c>
      <c r="I17" s="14">
        <f>'[2]2020-2022 '!AF170</f>
        <v>107.9</v>
      </c>
      <c r="J17" s="14">
        <v>213.1</v>
      </c>
      <c r="K17" s="14">
        <f>'[2]2021 район (для финансистов) '!O51</f>
        <v>0</v>
      </c>
      <c r="L17" s="14">
        <v>0</v>
      </c>
      <c r="M17" s="14">
        <f>'[2]2020-2022 '!AX170</f>
        <v>1793.9</v>
      </c>
      <c r="N17" s="14">
        <v>117.7</v>
      </c>
      <c r="O17" s="14">
        <v>0</v>
      </c>
      <c r="P17" s="14">
        <v>0</v>
      </c>
      <c r="Q17" s="14">
        <f>'[2]2020-2022 '!BP170</f>
        <v>1021.9</v>
      </c>
      <c r="R17" s="14">
        <v>60.8</v>
      </c>
      <c r="S17" s="14">
        <v>0</v>
      </c>
      <c r="T17" s="14">
        <v>0</v>
      </c>
      <c r="U17" s="14">
        <f>'[2]2020-2022 '!CH170</f>
        <v>2681.7</v>
      </c>
      <c r="V17" s="14">
        <v>81.5</v>
      </c>
      <c r="W17" s="14">
        <f>'[2]2021 район (для финансистов) '!AG51</f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23">
        <f t="shared" si="0"/>
        <v>2887.8</v>
      </c>
    </row>
    <row r="18" spans="1:31" ht="27.75" customHeight="1" x14ac:dyDescent="0.25">
      <c r="A18" s="6">
        <v>12</v>
      </c>
      <c r="B18" s="7" t="s">
        <v>29</v>
      </c>
      <c r="C18" s="14">
        <f>'[2]2020-2022 '!H178</f>
        <v>85</v>
      </c>
      <c r="D18" s="14">
        <v>593.6</v>
      </c>
      <c r="E18" s="14">
        <v>0</v>
      </c>
      <c r="F18" s="14">
        <v>0</v>
      </c>
      <c r="G18" s="14">
        <f>'[2]2020-2022 '!X178</f>
        <v>1083.5</v>
      </c>
      <c r="H18" s="14">
        <v>2467</v>
      </c>
      <c r="I18" s="14">
        <f>'[2]2020-2022 '!AF178</f>
        <v>80.900000000000006</v>
      </c>
      <c r="J18" s="14">
        <v>177.7</v>
      </c>
      <c r="K18" s="14">
        <f>'[2]2021 район (для финансистов) '!O53</f>
        <v>0</v>
      </c>
      <c r="L18" s="14">
        <v>0</v>
      </c>
      <c r="M18" s="14">
        <f>'[2]2020-2022 '!AX178</f>
        <v>1345.2</v>
      </c>
      <c r="N18" s="14">
        <v>111.8</v>
      </c>
      <c r="O18" s="14">
        <v>0</v>
      </c>
      <c r="P18" s="14">
        <v>0</v>
      </c>
      <c r="Q18" s="14">
        <f>'[2]2020-2022 '!BP178</f>
        <v>972.8</v>
      </c>
      <c r="R18" s="14">
        <v>50</v>
      </c>
      <c r="S18" s="14">
        <v>0</v>
      </c>
      <c r="T18" s="14">
        <v>0</v>
      </c>
      <c r="U18" s="14">
        <f>'[2]2020-2022 '!CH178</f>
        <v>2207.6</v>
      </c>
      <c r="V18" s="14">
        <v>40.5</v>
      </c>
      <c r="W18" s="14">
        <f>'[2]2021 район (для финансистов) '!AG53</f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23">
        <f t="shared" si="0"/>
        <v>3440.6000000000004</v>
      </c>
    </row>
    <row r="19" spans="1:31" ht="27.75" customHeight="1" x14ac:dyDescent="0.25">
      <c r="A19" s="6">
        <v>13</v>
      </c>
      <c r="B19" s="7" t="s">
        <v>30</v>
      </c>
      <c r="C19" s="14">
        <v>98</v>
      </c>
      <c r="D19" s="14">
        <v>638</v>
      </c>
      <c r="E19" s="14">
        <v>0</v>
      </c>
      <c r="F19" s="14">
        <v>0</v>
      </c>
      <c r="G19" s="14">
        <v>1131.7</v>
      </c>
      <c r="H19" s="14">
        <v>2234.9</v>
      </c>
      <c r="I19" s="14">
        <v>138.30000000000001</v>
      </c>
      <c r="J19" s="14">
        <v>273.10000000000002</v>
      </c>
      <c r="K19" s="14">
        <v>0</v>
      </c>
      <c r="L19" s="14">
        <v>0</v>
      </c>
      <c r="M19" s="14">
        <v>2299.4</v>
      </c>
      <c r="N19" s="14">
        <v>150.9</v>
      </c>
      <c r="O19" s="14">
        <v>0</v>
      </c>
      <c r="P19" s="14">
        <v>0</v>
      </c>
      <c r="Q19" s="14">
        <v>1347.5</v>
      </c>
      <c r="R19" s="14">
        <v>80.2</v>
      </c>
      <c r="S19" s="14">
        <v>0</v>
      </c>
      <c r="T19" s="14">
        <v>0</v>
      </c>
      <c r="U19" s="14">
        <v>3473.3</v>
      </c>
      <c r="V19" s="14">
        <v>105.6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23">
        <f t="shared" si="0"/>
        <v>3482.7</v>
      </c>
    </row>
    <row r="20" spans="1:31" ht="26.25" customHeight="1" x14ac:dyDescent="0.25">
      <c r="A20" s="6">
        <v>14</v>
      </c>
      <c r="B20" s="7" t="str">
        <f>'[2]2020 район (для финансистов) '!B55</f>
        <v>МБОУ "СОШ №11"</v>
      </c>
      <c r="C20" s="14">
        <f>'[2]2020-2022 '!H186</f>
        <v>95</v>
      </c>
      <c r="D20" s="14">
        <v>662.5</v>
      </c>
      <c r="E20" s="14">
        <v>0</v>
      </c>
      <c r="F20" s="14">
        <v>0</v>
      </c>
      <c r="G20" s="14">
        <f>'[2]2020-2022 '!X186</f>
        <v>1084.5999999999999</v>
      </c>
      <c r="H20" s="14">
        <v>2141.9</v>
      </c>
      <c r="I20" s="14">
        <f>'[2]2020-2022 '!AF186</f>
        <v>141.1</v>
      </c>
      <c r="J20" s="14">
        <v>278.60000000000002</v>
      </c>
      <c r="K20" s="14">
        <f>'[2]2021 район (для финансистов) '!O55</f>
        <v>0</v>
      </c>
      <c r="L20" s="14">
        <v>0</v>
      </c>
      <c r="M20" s="14">
        <f>'[2]2020-2022 '!AX186</f>
        <v>2346.1</v>
      </c>
      <c r="N20" s="14">
        <v>153.9</v>
      </c>
      <c r="O20" s="14">
        <v>0</v>
      </c>
      <c r="P20" s="14">
        <v>0</v>
      </c>
      <c r="Q20" s="14">
        <f>'[2]2020-2022 '!BP186</f>
        <v>1812.3</v>
      </c>
      <c r="R20" s="14">
        <v>107.9</v>
      </c>
      <c r="S20" s="14">
        <v>0</v>
      </c>
      <c r="T20" s="14">
        <v>0</v>
      </c>
      <c r="U20" s="14">
        <f>'[2]2020-2022 '!CH186</f>
        <v>4158.3999999999996</v>
      </c>
      <c r="V20" s="14">
        <v>126.4</v>
      </c>
      <c r="W20" s="14">
        <f>'[2]2021 район (для финансистов) '!AG55</f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23">
        <f t="shared" si="0"/>
        <v>3471.2000000000003</v>
      </c>
    </row>
    <row r="21" spans="1:31" ht="24.75" customHeight="1" x14ac:dyDescent="0.25">
      <c r="A21" s="6">
        <v>15</v>
      </c>
      <c r="B21" s="7" t="str">
        <f>'[2]2020 район (для финансистов) '!B56</f>
        <v>МАОУ "СОШ №12"</v>
      </c>
      <c r="C21" s="14">
        <f>'[2]2020-2022 '!H189</f>
        <v>117</v>
      </c>
      <c r="D21" s="14">
        <v>814.1</v>
      </c>
      <c r="E21" s="14">
        <v>0</v>
      </c>
      <c r="F21" s="14">
        <v>0</v>
      </c>
      <c r="G21" s="14">
        <f>'[2]2020-2022 '!X189</f>
        <v>646</v>
      </c>
      <c r="H21" s="14">
        <v>1470.9</v>
      </c>
      <c r="I21" s="14">
        <f>'[2]2020-2022 '!AF189</f>
        <v>84.3</v>
      </c>
      <c r="J21" s="14">
        <v>185.2</v>
      </c>
      <c r="K21" s="14">
        <f>'[2]2021 район (для финансистов) '!O56</f>
        <v>0</v>
      </c>
      <c r="L21" s="14">
        <v>0</v>
      </c>
      <c r="M21" s="14">
        <f>'[2]2020-2022 '!AX189</f>
        <v>1401.5</v>
      </c>
      <c r="N21" s="14">
        <v>116.4</v>
      </c>
      <c r="O21" s="14">
        <v>0</v>
      </c>
      <c r="P21" s="14">
        <v>0</v>
      </c>
      <c r="Q21" s="14">
        <f>'[2]2020-2022 '!BP189</f>
        <v>1156.7</v>
      </c>
      <c r="R21" s="14">
        <v>59.5</v>
      </c>
      <c r="S21" s="14">
        <v>0</v>
      </c>
      <c r="T21" s="14">
        <v>0</v>
      </c>
      <c r="U21" s="14">
        <f>'[2]2020-2022 '!CH189</f>
        <v>2436.4</v>
      </c>
      <c r="V21" s="14">
        <v>44.7</v>
      </c>
      <c r="W21" s="14">
        <f>'[2]2021 район (для финансистов) '!AG56</f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23">
        <f t="shared" si="0"/>
        <v>2690.7999999999997</v>
      </c>
    </row>
    <row r="22" spans="1:31" ht="27.75" customHeight="1" x14ac:dyDescent="0.25">
      <c r="A22" s="6">
        <v>16</v>
      </c>
      <c r="B22" s="7" t="str">
        <f>'[2]2020 район (для финансистов) '!B57</f>
        <v>МАОУ "СОШ №13"</v>
      </c>
      <c r="C22" s="14">
        <f>'[2]2020-2022 '!H194</f>
        <v>395</v>
      </c>
      <c r="D22" s="14">
        <v>2610.8000000000002</v>
      </c>
      <c r="E22" s="14">
        <v>0</v>
      </c>
      <c r="F22" s="14">
        <v>0</v>
      </c>
      <c r="G22" s="14">
        <f>'[2]2020-2022 '!X194</f>
        <v>1471.9</v>
      </c>
      <c r="H22" s="14">
        <v>2097.4</v>
      </c>
      <c r="I22" s="14">
        <f>'[2]2020-2022 '!AF194</f>
        <v>74.599999999999994</v>
      </c>
      <c r="J22" s="14">
        <v>106.3</v>
      </c>
      <c r="K22" s="14">
        <f>'[2]2021 район (для финансистов) '!O57</f>
        <v>0</v>
      </c>
      <c r="L22" s="14">
        <v>0</v>
      </c>
      <c r="M22" s="14">
        <f>'[2]2020-2022 '!AX194</f>
        <v>1240.5999999999999</v>
      </c>
      <c r="N22" s="14">
        <v>6.3</v>
      </c>
      <c r="O22" s="14">
        <v>0</v>
      </c>
      <c r="P22" s="14">
        <v>0</v>
      </c>
      <c r="Q22" s="14">
        <f>'[2]2020-2022 '!BP194</f>
        <v>1824.8999999999999</v>
      </c>
      <c r="R22" s="14">
        <v>105.1</v>
      </c>
      <c r="S22" s="14">
        <v>0</v>
      </c>
      <c r="T22" s="14">
        <v>0</v>
      </c>
      <c r="U22" s="14">
        <f>'[2]2020-2022 '!CH194</f>
        <v>2725.5</v>
      </c>
      <c r="V22" s="14">
        <v>82.8</v>
      </c>
      <c r="W22" s="14">
        <f>'[2]2021 район (для финансистов) '!AG57</f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23">
        <f t="shared" si="0"/>
        <v>5008.7000000000007</v>
      </c>
    </row>
    <row r="23" spans="1:31" ht="24.75" customHeight="1" x14ac:dyDescent="0.25">
      <c r="A23" s="6">
        <v>17</v>
      </c>
      <c r="B23" s="7" t="str">
        <f>'[2]2020 район (для финансистов) '!B58</f>
        <v>МОУ "СОШ №14"</v>
      </c>
      <c r="C23" s="14">
        <f>'[2]2020-2022 '!H199</f>
        <v>89.6</v>
      </c>
      <c r="D23" s="14">
        <v>626.5</v>
      </c>
      <c r="E23" s="14">
        <v>0</v>
      </c>
      <c r="F23" s="14">
        <v>0</v>
      </c>
      <c r="G23" s="14">
        <f>'[2]2020-2022 '!X199</f>
        <v>633.1</v>
      </c>
      <c r="H23" s="14">
        <v>1250.3</v>
      </c>
      <c r="I23" s="14">
        <f>'[2]2020-2022 '!AF199</f>
        <v>21.5</v>
      </c>
      <c r="J23" s="14">
        <v>42.5</v>
      </c>
      <c r="K23" s="14">
        <f>'[2]2021 район (для финансистов) '!O58</f>
        <v>0</v>
      </c>
      <c r="L23" s="14">
        <v>0</v>
      </c>
      <c r="M23" s="14">
        <f>'[2]2020-2022 '!AX199</f>
        <v>360</v>
      </c>
      <c r="N23" s="14">
        <v>23.6</v>
      </c>
      <c r="O23" s="14">
        <v>0</v>
      </c>
      <c r="P23" s="14">
        <v>0</v>
      </c>
      <c r="Q23" s="14">
        <f>'[2]2020-2022 '!BP199</f>
        <v>1709.8</v>
      </c>
      <c r="R23" s="14">
        <v>101.8</v>
      </c>
      <c r="S23" s="14">
        <v>0</v>
      </c>
      <c r="T23" s="14">
        <v>0</v>
      </c>
      <c r="U23" s="14">
        <f>'[2]2020-2022 '!CH199</f>
        <v>2069.8000000000002</v>
      </c>
      <c r="V23" s="14">
        <v>62.9</v>
      </c>
      <c r="W23" s="14">
        <f>'[2]2021 район (для финансистов) '!AG58</f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23">
        <f t="shared" si="0"/>
        <v>2107.6</v>
      </c>
    </row>
    <row r="24" spans="1:31" ht="26.25" customHeight="1" x14ac:dyDescent="0.25">
      <c r="A24" s="6">
        <v>18</v>
      </c>
      <c r="B24" s="7" t="str">
        <f>'[2]2020 район (для финансистов) '!B61</f>
        <v>МБОУ "СОШ №40"</v>
      </c>
      <c r="C24" s="14">
        <f>'[2]2020-2022 '!H212</f>
        <v>135</v>
      </c>
      <c r="D24" s="14">
        <v>879.3</v>
      </c>
      <c r="E24" s="14">
        <v>0</v>
      </c>
      <c r="F24" s="14">
        <v>0</v>
      </c>
      <c r="G24" s="14">
        <f>'[2]2020-2022 '!X212</f>
        <v>1100.8</v>
      </c>
      <c r="H24" s="14">
        <v>2173.9</v>
      </c>
      <c r="I24" s="14">
        <f>'[2]2020-2022 '!AF212</f>
        <v>99.9</v>
      </c>
      <c r="J24" s="14">
        <v>197.3</v>
      </c>
      <c r="K24" s="14">
        <f>'[2]2021 район (для финансистов) '!O61</f>
        <v>0</v>
      </c>
      <c r="L24" s="14">
        <v>0</v>
      </c>
      <c r="M24" s="14">
        <f>'[2]2020-2022 '!AX212</f>
        <v>1660.9</v>
      </c>
      <c r="N24" s="14">
        <v>109</v>
      </c>
      <c r="O24" s="14">
        <v>0</v>
      </c>
      <c r="P24" s="14">
        <v>0</v>
      </c>
      <c r="Q24" s="14">
        <f>'[2]2020-2022 '!BP212</f>
        <v>1720.3</v>
      </c>
      <c r="R24" s="14">
        <v>102.4</v>
      </c>
      <c r="S24" s="14">
        <v>0</v>
      </c>
      <c r="T24" s="14">
        <v>0</v>
      </c>
      <c r="U24" s="14">
        <f>'[2]2020-2022 '!CH212</f>
        <v>3220.2</v>
      </c>
      <c r="V24" s="14">
        <v>97.9</v>
      </c>
      <c r="W24" s="14">
        <f>'[2]2021 район (для финансистов) '!AG61</f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23">
        <f t="shared" si="0"/>
        <v>3559.8</v>
      </c>
    </row>
    <row r="25" spans="1:31" ht="28.5" customHeight="1" x14ac:dyDescent="0.25">
      <c r="A25" s="6">
        <v>19</v>
      </c>
      <c r="B25" s="7" t="str">
        <f>'[2]2020 район (для финансистов) '!B62</f>
        <v>МАОУ "СОШ №66 р.п. Бердяуш"</v>
      </c>
      <c r="C25" s="14">
        <f>'[2]2020-2022 '!H215</f>
        <v>69</v>
      </c>
      <c r="D25" s="14">
        <v>481.3</v>
      </c>
      <c r="E25" s="14">
        <v>0</v>
      </c>
      <c r="F25" s="14">
        <v>0</v>
      </c>
      <c r="G25" s="14">
        <f>'[2]2020-2022 '!X215</f>
        <v>549.1</v>
      </c>
      <c r="H25" s="14">
        <v>2424.6999999999998</v>
      </c>
      <c r="I25" s="14">
        <f>'[2]2020-2022 '!AF215</f>
        <v>0</v>
      </c>
      <c r="J25" s="14">
        <v>0</v>
      </c>
      <c r="K25" s="14">
        <f>'[2]2021 район (для финансистов) '!O62</f>
        <v>0</v>
      </c>
      <c r="L25" s="14">
        <v>0</v>
      </c>
      <c r="M25" s="14">
        <f>'[2]2020-2022 '!AX215</f>
        <v>0</v>
      </c>
      <c r="N25" s="14">
        <v>0</v>
      </c>
      <c r="O25" s="14">
        <v>0</v>
      </c>
      <c r="P25" s="14">
        <v>0</v>
      </c>
      <c r="Q25" s="14">
        <f>'[2]2020-2022 '!BP215</f>
        <v>946.3</v>
      </c>
      <c r="R25" s="14">
        <v>35</v>
      </c>
      <c r="S25" s="14">
        <v>0</v>
      </c>
      <c r="T25" s="14">
        <v>0</v>
      </c>
      <c r="U25" s="14">
        <f>'[2]2020-2022 '!CH215</f>
        <v>946.3</v>
      </c>
      <c r="V25" s="14">
        <v>33.700000000000003</v>
      </c>
      <c r="W25" s="14">
        <f>'[2]2021 район (для финансистов) '!AG62</f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23">
        <f t="shared" si="0"/>
        <v>2974.7</v>
      </c>
    </row>
    <row r="26" spans="1:31" s="9" customFormat="1" ht="27.75" customHeight="1" x14ac:dyDescent="0.25">
      <c r="A26" s="6">
        <v>20</v>
      </c>
      <c r="B26" s="7" t="str">
        <f>'[2]2020 район (для финансистов) '!B63</f>
        <v>МБОУ "СОШ р.п. Межевой"</v>
      </c>
      <c r="C26" s="14">
        <f>'[2]2020-2022 '!H219</f>
        <v>46</v>
      </c>
      <c r="D26" s="14">
        <v>322.60000000000002</v>
      </c>
      <c r="E26" s="14">
        <v>0</v>
      </c>
      <c r="F26" s="14">
        <v>0</v>
      </c>
      <c r="G26" s="14">
        <f>'[2]2020-2022 '!X219</f>
        <v>736.7</v>
      </c>
      <c r="H26" s="14">
        <v>1144</v>
      </c>
      <c r="I26" s="14">
        <f>'[2]2020-2022 '!AF219</f>
        <v>17.899999999999999</v>
      </c>
      <c r="J26" s="14">
        <v>27.9</v>
      </c>
      <c r="K26" s="14">
        <f>'[2]2021 район (для финансистов) '!O63</f>
        <v>0</v>
      </c>
      <c r="L26" s="14">
        <v>0</v>
      </c>
      <c r="M26" s="14">
        <f>'[2]2020-2022 '!AX219</f>
        <v>352.5</v>
      </c>
      <c r="N26" s="14">
        <v>20.7</v>
      </c>
      <c r="O26" s="14">
        <v>0</v>
      </c>
      <c r="P26" s="14">
        <v>0</v>
      </c>
      <c r="Q26" s="14">
        <f>'[2]2020-2022 '!BP219</f>
        <v>504.9</v>
      </c>
      <c r="R26" s="14">
        <v>18.100000000000001</v>
      </c>
      <c r="S26" s="14">
        <v>0</v>
      </c>
      <c r="T26" s="14">
        <v>0</v>
      </c>
      <c r="U26" s="14">
        <f>'[2]2020-2022 '!CH219</f>
        <v>852.9</v>
      </c>
      <c r="V26" s="14">
        <v>20.9</v>
      </c>
      <c r="W26" s="14">
        <f>'[2]2021 район (для финансистов) '!AG63</f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23">
        <f t="shared" si="0"/>
        <v>1554.2</v>
      </c>
    </row>
    <row r="27" spans="1:31" ht="24.75" customHeight="1" x14ac:dyDescent="0.25">
      <c r="A27" s="6">
        <v>21</v>
      </c>
      <c r="B27" s="7" t="str">
        <f>'[2]2020 район (для финансистов) '!B68</f>
        <v>МБУДО "ДДТ"</v>
      </c>
      <c r="C27" s="14">
        <f>'[2]2020-2022 '!H237</f>
        <v>7.8800000000000008</v>
      </c>
      <c r="D27" s="14">
        <v>54.8</v>
      </c>
      <c r="E27" s="14">
        <v>0</v>
      </c>
      <c r="F27" s="14">
        <v>0</v>
      </c>
      <c r="G27" s="14">
        <f>'[2]2020-2022 '!X237</f>
        <v>172.3</v>
      </c>
      <c r="H27" s="14">
        <v>392.3</v>
      </c>
      <c r="I27" s="14">
        <f>'[2]2020-2022 '!AF237</f>
        <v>8.3000000000000007</v>
      </c>
      <c r="J27" s="14">
        <v>18.2</v>
      </c>
      <c r="K27" s="14">
        <f>'[2]2021 район (для финансистов) '!O68</f>
        <v>0</v>
      </c>
      <c r="L27" s="14">
        <v>0</v>
      </c>
      <c r="M27" s="14">
        <f>'[2]2020-2022 '!AX237</f>
        <v>137.4</v>
      </c>
      <c r="N27" s="14">
        <v>11.2</v>
      </c>
      <c r="O27" s="14">
        <v>0</v>
      </c>
      <c r="P27" s="14">
        <v>0</v>
      </c>
      <c r="Q27" s="14">
        <f>'[2]2020-2022 '!BP237</f>
        <v>228.6</v>
      </c>
      <c r="R27" s="14">
        <v>11.7</v>
      </c>
      <c r="S27" s="14">
        <v>0</v>
      </c>
      <c r="T27" s="14">
        <v>0</v>
      </c>
      <c r="U27" s="14">
        <f>'[2]2020-2022 '!CH237</f>
        <v>348.6</v>
      </c>
      <c r="V27" s="14">
        <v>6.4</v>
      </c>
      <c r="W27" s="14">
        <f>'[2]2021 район (для финансистов) '!AG68</f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23">
        <f t="shared" si="0"/>
        <v>494.59999999999997</v>
      </c>
    </row>
    <row r="28" spans="1:31" s="9" customFormat="1" ht="26.25" customHeight="1" x14ac:dyDescent="0.25">
      <c r="A28" s="6">
        <v>22</v>
      </c>
      <c r="B28" s="7" t="str">
        <f>'[2]2020 район (для финансистов) '!B69</f>
        <v>МБУДО "ЦДОД "Радуга"</v>
      </c>
      <c r="C28" s="14">
        <f>'[2]2020-2022 '!H242</f>
        <v>33.299999999999997</v>
      </c>
      <c r="D28" s="14">
        <v>233.2</v>
      </c>
      <c r="E28" s="14">
        <f>'[2]2020-2022 '!P242</f>
        <v>0</v>
      </c>
      <c r="F28" s="14">
        <v>0</v>
      </c>
      <c r="G28" s="14">
        <f>'[2]2020-2022 '!X242</f>
        <v>282.3</v>
      </c>
      <c r="H28" s="14">
        <v>557.5</v>
      </c>
      <c r="I28" s="14">
        <f>'[2]2020-2022 '!AF242</f>
        <v>4.8</v>
      </c>
      <c r="J28" s="14">
        <v>9.5</v>
      </c>
      <c r="K28" s="14">
        <f>'[2]2021 район (для финансистов) '!O69</f>
        <v>0</v>
      </c>
      <c r="L28" s="14">
        <v>0</v>
      </c>
      <c r="M28" s="14">
        <f>'[2]2020-2022 '!AX242</f>
        <v>79.900000000000006</v>
      </c>
      <c r="N28" s="14">
        <v>5.2</v>
      </c>
      <c r="O28" s="14">
        <f>'[2]2020-2022 '!BH242</f>
        <v>0</v>
      </c>
      <c r="P28" s="14">
        <v>0</v>
      </c>
      <c r="Q28" s="14">
        <f>'[2]2020-2022 '!BP242</f>
        <v>261</v>
      </c>
      <c r="R28" s="14">
        <v>15.5</v>
      </c>
      <c r="S28" s="14">
        <f>'[2]2020-2022 '!BZ242</f>
        <v>0</v>
      </c>
      <c r="T28" s="14">
        <v>0</v>
      </c>
      <c r="U28" s="14">
        <f>'[2]2020-2022 '!CH242</f>
        <v>340.9</v>
      </c>
      <c r="V28" s="14">
        <v>10.4</v>
      </c>
      <c r="W28" s="14">
        <f>'[2]2021 район (для финансистов) '!AG69</f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23">
        <f t="shared" si="0"/>
        <v>831.30000000000007</v>
      </c>
    </row>
    <row r="29" spans="1:31" ht="26.25" customHeight="1" x14ac:dyDescent="0.25">
      <c r="A29" s="6">
        <v>23</v>
      </c>
      <c r="B29" s="7" t="str">
        <f>'[2]2020 район (для финансистов) '!B70</f>
        <v>МБУДО "ЦДТ"</v>
      </c>
      <c r="C29" s="14">
        <f>'[2]2020-2022 '!H245</f>
        <v>6.5</v>
      </c>
      <c r="D29" s="14">
        <v>45.5</v>
      </c>
      <c r="E29" s="14">
        <v>0</v>
      </c>
      <c r="F29" s="14">
        <v>0</v>
      </c>
      <c r="G29" s="14">
        <f>'[2]2020-2022 '!X245</f>
        <v>79.2</v>
      </c>
      <c r="H29" s="14">
        <v>156.4</v>
      </c>
      <c r="I29" s="14">
        <f>'[2]2020-2022 '!AF245</f>
        <v>2.4</v>
      </c>
      <c r="J29" s="14">
        <v>4.7</v>
      </c>
      <c r="K29" s="14">
        <f>'[2]2021 район (для финансистов) '!O70</f>
        <v>0</v>
      </c>
      <c r="L29" s="14">
        <v>0</v>
      </c>
      <c r="M29" s="14">
        <f>'[2]2020-2022 '!AX245</f>
        <v>39.6</v>
      </c>
      <c r="N29" s="14">
        <v>2.6</v>
      </c>
      <c r="O29" s="14">
        <v>0</v>
      </c>
      <c r="P29" s="14">
        <v>0</v>
      </c>
      <c r="Q29" s="14">
        <f>'[2]2020-2022 '!BP245</f>
        <v>45.8</v>
      </c>
      <c r="R29" s="14">
        <v>2.7</v>
      </c>
      <c r="S29" s="14">
        <v>0</v>
      </c>
      <c r="T29" s="14">
        <v>0</v>
      </c>
      <c r="U29" s="14">
        <f>'[2]2020-2022 '!CH245</f>
        <v>81.3</v>
      </c>
      <c r="V29" s="14">
        <v>2.5</v>
      </c>
      <c r="W29" s="14">
        <f>'[2]2021 район (для финансистов) '!AG70</f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23">
        <f t="shared" si="0"/>
        <v>214.4</v>
      </c>
    </row>
    <row r="30" spans="1:31" ht="26.25" customHeight="1" x14ac:dyDescent="0.25">
      <c r="A30" s="6">
        <v>24</v>
      </c>
      <c r="B30" s="7" t="str">
        <f>'[2]2020 район (для финансистов) '!B71</f>
        <v>МАУ "ДОЛ им. Г.М. Лаптева"</v>
      </c>
      <c r="C30" s="14">
        <f>'[2]2020-2022 '!H248</f>
        <v>207.9</v>
      </c>
      <c r="D30" s="14">
        <v>1332.7</v>
      </c>
      <c r="E30" s="14">
        <v>0</v>
      </c>
      <c r="F30" s="14">
        <v>0</v>
      </c>
      <c r="G30" s="14">
        <f>'[2]2020-2022 '!X248</f>
        <v>0</v>
      </c>
      <c r="H30" s="14">
        <v>0</v>
      </c>
      <c r="I30" s="14">
        <f>'[2]2020-2022 '!AF248</f>
        <v>0</v>
      </c>
      <c r="J30" s="14">
        <v>0</v>
      </c>
      <c r="K30" s="14">
        <f>'[2]2021 район (для финансистов) '!O71</f>
        <v>0</v>
      </c>
      <c r="L30" s="14">
        <v>0</v>
      </c>
      <c r="M30" s="14">
        <f>'[2]2020-2022 '!AX248</f>
        <v>0</v>
      </c>
      <c r="N30" s="14">
        <v>0</v>
      </c>
      <c r="O30" s="14">
        <v>0</v>
      </c>
      <c r="P30" s="14">
        <v>0</v>
      </c>
      <c r="Q30" s="14">
        <f>'[2]2020-2022 '!BP248</f>
        <v>0</v>
      </c>
      <c r="R30" s="14">
        <v>0</v>
      </c>
      <c r="S30" s="14">
        <v>0</v>
      </c>
      <c r="T30" s="14">
        <v>0</v>
      </c>
      <c r="U30" s="14">
        <f>'[2]2020-2022 '!CH248</f>
        <v>0</v>
      </c>
      <c r="V30" s="14">
        <v>0</v>
      </c>
      <c r="W30" s="14">
        <f>'[2]2021 район (для финансистов) '!AG71</f>
        <v>0</v>
      </c>
      <c r="X30" s="14">
        <v>0</v>
      </c>
      <c r="Y30" s="14">
        <v>0</v>
      </c>
      <c r="Z30" s="14">
        <v>0</v>
      </c>
      <c r="AA30" s="14">
        <f>'[2]2020-2022 '!DH248</f>
        <v>132.9</v>
      </c>
      <c r="AB30" s="14">
        <v>779.6</v>
      </c>
      <c r="AC30" s="14">
        <v>0</v>
      </c>
      <c r="AD30" s="14">
        <v>0</v>
      </c>
      <c r="AE30" s="23">
        <f t="shared" si="0"/>
        <v>2112.3000000000002</v>
      </c>
    </row>
    <row r="31" spans="1:31" ht="26.25" customHeight="1" x14ac:dyDescent="0.25">
      <c r="A31" s="6">
        <v>25</v>
      </c>
      <c r="B31" s="7" t="str">
        <f>'[2]2020 район (для финансистов) '!B72</f>
        <v>МАУ ДОЛ "Уралец"</v>
      </c>
      <c r="C31" s="14">
        <f>'[2]2020-2022 '!H251</f>
        <v>186</v>
      </c>
      <c r="D31" s="14">
        <v>1268.3</v>
      </c>
      <c r="E31" s="14">
        <v>0</v>
      </c>
      <c r="F31" s="14">
        <v>0</v>
      </c>
      <c r="G31" s="14">
        <f>'[2]2020-2022 '!X251</f>
        <v>0</v>
      </c>
      <c r="H31" s="14">
        <v>0</v>
      </c>
      <c r="I31" s="14">
        <f>'[2]2020-2022 '!AF251</f>
        <v>0</v>
      </c>
      <c r="J31" s="14">
        <v>0</v>
      </c>
      <c r="K31" s="14">
        <f>'[2]2021 район (для финансистов) '!O72</f>
        <v>0</v>
      </c>
      <c r="L31" s="14">
        <v>0</v>
      </c>
      <c r="M31" s="14">
        <f>'[2]2020-2022 '!AX251</f>
        <v>0</v>
      </c>
      <c r="N31" s="14">
        <v>0</v>
      </c>
      <c r="O31" s="14">
        <v>0</v>
      </c>
      <c r="P31" s="14">
        <v>0</v>
      </c>
      <c r="Q31" s="14">
        <f>'[2]2020-2022 '!BP251</f>
        <v>2030</v>
      </c>
      <c r="R31" s="14">
        <v>62</v>
      </c>
      <c r="S31" s="14">
        <v>0</v>
      </c>
      <c r="T31" s="14">
        <v>0</v>
      </c>
      <c r="U31" s="14">
        <f>'[2]2020-2022 '!CH251</f>
        <v>2030</v>
      </c>
      <c r="V31" s="14">
        <v>58.7</v>
      </c>
      <c r="W31" s="14">
        <f>'[2]2021 район (для финансистов) '!AG72</f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23">
        <f t="shared" si="0"/>
        <v>1389</v>
      </c>
    </row>
    <row r="32" spans="1:31" ht="26.25" customHeight="1" x14ac:dyDescent="0.25">
      <c r="A32" s="6">
        <v>26</v>
      </c>
      <c r="B32" s="7" t="str">
        <f>'[2]2020 район (для финансистов) '!B73</f>
        <v>МБУ ЦППМСП</v>
      </c>
      <c r="C32" s="14">
        <f>'[2]2020-2022 '!H254</f>
        <v>5.1899999999999995</v>
      </c>
      <c r="D32" s="14">
        <v>36</v>
      </c>
      <c r="E32" s="14">
        <v>0</v>
      </c>
      <c r="F32" s="14">
        <v>0</v>
      </c>
      <c r="G32" s="14">
        <f>'[2]2020-2022 '!X254</f>
        <v>23.2</v>
      </c>
      <c r="H32" s="14">
        <v>45.8</v>
      </c>
      <c r="I32" s="14">
        <f>'[2]2020-2022 '!AF254</f>
        <v>1.44</v>
      </c>
      <c r="J32" s="14">
        <v>2.8</v>
      </c>
      <c r="K32" s="14">
        <f>'[2]2021 район (для финансистов) '!O73</f>
        <v>0</v>
      </c>
      <c r="L32" s="14">
        <v>0</v>
      </c>
      <c r="M32" s="14">
        <f>'[2]2020-2022 '!AX254</f>
        <v>23.9</v>
      </c>
      <c r="N32" s="14">
        <v>1.6</v>
      </c>
      <c r="O32" s="14">
        <v>0</v>
      </c>
      <c r="P32" s="14">
        <v>0</v>
      </c>
      <c r="Q32" s="14">
        <f>'[2]2020-2022 '!BP254</f>
        <v>46.4</v>
      </c>
      <c r="R32" s="14">
        <v>2.8</v>
      </c>
      <c r="S32" s="14">
        <v>0</v>
      </c>
      <c r="T32" s="14">
        <v>0</v>
      </c>
      <c r="U32" s="14">
        <f>'[2]2020-2022 '!CH254</f>
        <v>67</v>
      </c>
      <c r="V32" s="14">
        <v>2</v>
      </c>
      <c r="W32" s="14">
        <f>'[2]2021 район (для финансистов) '!AG73</f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23">
        <f t="shared" si="0"/>
        <v>90.999999999999986</v>
      </c>
    </row>
    <row r="33" spans="1:31" ht="39.75" customHeight="1" x14ac:dyDescent="0.25">
      <c r="A33" s="6">
        <v>27</v>
      </c>
      <c r="B33" s="7" t="str">
        <f>'[2]2020 район (для финансистов) '!B75</f>
        <v>МБУ "Спортивная школа им. В.И. Гундарцева"</v>
      </c>
      <c r="C33" s="14">
        <f>'[2]2020-2022 '!H261</f>
        <v>179.25</v>
      </c>
      <c r="D33" s="14">
        <v>1237.5</v>
      </c>
      <c r="E33" s="14">
        <f>'[2]2020-2022 '!P261</f>
        <v>0.48795753740757253</v>
      </c>
      <c r="F33" s="14">
        <v>1.7</v>
      </c>
      <c r="G33" s="14">
        <f>'[2]2020-2022 '!X261</f>
        <v>543.94000000000005</v>
      </c>
      <c r="H33" s="14">
        <v>1069.4000000000001</v>
      </c>
      <c r="I33" s="14">
        <f>'[2]2020-2022 '!AF261</f>
        <v>78</v>
      </c>
      <c r="J33" s="14">
        <v>153.80000000000001</v>
      </c>
      <c r="K33" s="14">
        <f>'[2]2021 район (для финансистов) '!O75</f>
        <v>1.02</v>
      </c>
      <c r="L33" s="14">
        <v>2.2000000000000002</v>
      </c>
      <c r="M33" s="14">
        <f>'[2]2020-2022 '!AX261</f>
        <v>1296.2</v>
      </c>
      <c r="N33" s="14">
        <v>85.1</v>
      </c>
      <c r="O33" s="14">
        <f>'[2]2020-2022 '!BH261</f>
        <v>14.7</v>
      </c>
      <c r="P33" s="14">
        <v>0.2</v>
      </c>
      <c r="Q33" s="14">
        <f>'[2]2020-2022 '!BP261</f>
        <v>882.94</v>
      </c>
      <c r="R33" s="14">
        <v>53</v>
      </c>
      <c r="S33" s="14">
        <f>'[2]2020-2022 '!BZ261</f>
        <v>14.6</v>
      </c>
      <c r="T33" s="14">
        <v>0.9</v>
      </c>
      <c r="U33" s="14">
        <f>'[2]2020-2022 '!CH261</f>
        <v>2076.3200000000002</v>
      </c>
      <c r="V33" s="14">
        <v>63.5</v>
      </c>
      <c r="W33" s="14">
        <f>'[2]2021 район (для финансистов) '!AG75</f>
        <v>29.3</v>
      </c>
      <c r="X33" s="14">
        <v>0.9</v>
      </c>
      <c r="Y33" s="14">
        <f>'[2]2020-2022 '!CZ261</f>
        <v>207.5</v>
      </c>
      <c r="Z33" s="14">
        <v>1311.7</v>
      </c>
      <c r="AA33" s="14">
        <v>0</v>
      </c>
      <c r="AB33" s="14">
        <v>0</v>
      </c>
      <c r="AC33" s="14">
        <v>0</v>
      </c>
      <c r="AD33" s="14">
        <v>0</v>
      </c>
      <c r="AE33" s="23">
        <f t="shared" si="0"/>
        <v>3979.9</v>
      </c>
    </row>
    <row r="34" spans="1:31" ht="27.75" customHeight="1" x14ac:dyDescent="0.25">
      <c r="A34" s="6">
        <v>28</v>
      </c>
      <c r="B34" s="7" t="str">
        <f>'[2]2020 район (для финансистов) '!B76</f>
        <v>МБУ "ФСК г. Бакала"</v>
      </c>
      <c r="C34" s="14">
        <f>'[2]2020-2022 '!H268</f>
        <v>3.91</v>
      </c>
      <c r="D34" s="14">
        <v>27.2</v>
      </c>
      <c r="E34" s="14">
        <f>'[2]2020-2022 '!P268</f>
        <v>0.42</v>
      </c>
      <c r="F34" s="14">
        <v>1.5</v>
      </c>
      <c r="G34" s="14">
        <f>'[2]2020-2022 '!X268</f>
        <v>91.2</v>
      </c>
      <c r="H34" s="14">
        <v>200.2</v>
      </c>
      <c r="I34" s="14">
        <f>'[2]2020-2022 '!AF268</f>
        <v>1.7</v>
      </c>
      <c r="J34" s="14">
        <v>3.7</v>
      </c>
      <c r="K34" s="14">
        <f>'[2]2021 район (для финансистов) '!O76</f>
        <v>2.83</v>
      </c>
      <c r="L34" s="14">
        <v>6.3</v>
      </c>
      <c r="M34" s="14">
        <f>'[2]2020-2022 '!AX268</f>
        <v>27.5</v>
      </c>
      <c r="N34" s="14">
        <v>2.2999999999999998</v>
      </c>
      <c r="O34" s="14">
        <f>'[2]2020-2022 '!BH268</f>
        <v>47</v>
      </c>
      <c r="P34" s="14">
        <v>3.5</v>
      </c>
      <c r="Q34" s="14">
        <f>'[2]2020-2022 '!BP268</f>
        <v>53.5</v>
      </c>
      <c r="R34" s="14">
        <v>2.7</v>
      </c>
      <c r="S34" s="14">
        <f>'[2]2020-2022 '!BZ268</f>
        <v>46.4</v>
      </c>
      <c r="T34" s="14">
        <v>2.4</v>
      </c>
      <c r="U34" s="14">
        <f>'[2]2020-2022 '!CH268</f>
        <v>81</v>
      </c>
      <c r="V34" s="14">
        <v>1.5</v>
      </c>
      <c r="W34" s="14">
        <f>'[2]2021 район (для финансистов) '!AG76</f>
        <v>93.4</v>
      </c>
      <c r="X34" s="14">
        <v>1.7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23">
        <f t="shared" si="0"/>
        <v>253</v>
      </c>
    </row>
    <row r="35" spans="1:31" ht="44.25" customHeight="1" x14ac:dyDescent="0.25">
      <c r="A35" s="6">
        <v>29</v>
      </c>
      <c r="B35" s="22" t="s">
        <v>28</v>
      </c>
      <c r="C35" s="14">
        <f>'[2]2020-2022 '!H273</f>
        <v>24.909999999999997</v>
      </c>
      <c r="D35" s="14">
        <v>155.6</v>
      </c>
      <c r="E35" s="14">
        <f>'[2]2021 район (для финансистов) '!F77</f>
        <v>0.72</v>
      </c>
      <c r="F35" s="14">
        <v>2.6</v>
      </c>
      <c r="G35" s="14">
        <f>'[2]2020-2022 '!X273</f>
        <v>625.10000000000014</v>
      </c>
      <c r="H35" s="14">
        <v>1234.5</v>
      </c>
      <c r="I35" s="14">
        <f>'[2]2020-2022 '!AF273</f>
        <v>20</v>
      </c>
      <c r="J35" s="14">
        <v>39.5</v>
      </c>
      <c r="K35" s="14">
        <f>'[2]2021 район (для финансистов) '!O77</f>
        <v>1.5359594452290355</v>
      </c>
      <c r="L35" s="14">
        <v>3.3</v>
      </c>
      <c r="M35" s="14">
        <f>'[2]2020-2022 '!AX273</f>
        <v>330.9</v>
      </c>
      <c r="N35" s="14">
        <v>21.7</v>
      </c>
      <c r="O35" s="14">
        <f>'[2]2021 район (для финансистов) '!U77</f>
        <v>24.700000000000003</v>
      </c>
      <c r="P35" s="14">
        <v>0.4</v>
      </c>
      <c r="Q35" s="14">
        <f>'[2]2020-2022 '!BP273</f>
        <v>1588.7</v>
      </c>
      <c r="R35" s="14">
        <v>95.7</v>
      </c>
      <c r="S35" s="14">
        <f>'[2]2021 район (для финансистов) '!AA77</f>
        <v>24.3</v>
      </c>
      <c r="T35" s="14">
        <v>1.5</v>
      </c>
      <c r="U35" s="14">
        <f>'[2]2020-2022 '!CH273</f>
        <v>1832.8999999999999</v>
      </c>
      <c r="V35" s="14">
        <v>56.2</v>
      </c>
      <c r="W35" s="14">
        <f>'[2]2021 район (для финансистов) '!AG77</f>
        <v>49</v>
      </c>
      <c r="X35" s="14">
        <v>1.5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23">
        <f t="shared" si="0"/>
        <v>1612.5</v>
      </c>
    </row>
    <row r="36" spans="1:31" ht="28.5" customHeight="1" x14ac:dyDescent="0.25">
      <c r="A36" s="6">
        <v>30</v>
      </c>
      <c r="B36" s="7" t="str">
        <f>'[2]2020 район (для финансистов) '!B78</f>
        <v>МАУ "Дворец спорта "Магнезит"</v>
      </c>
      <c r="C36" s="14">
        <f>'[2]2020-2022 '!H276</f>
        <v>74.41</v>
      </c>
      <c r="D36" s="14">
        <v>478.5</v>
      </c>
      <c r="E36" s="14">
        <v>0</v>
      </c>
      <c r="F36" s="14">
        <v>0</v>
      </c>
      <c r="G36" s="14">
        <f>'[2]2020-2022 '!X276</f>
        <v>0</v>
      </c>
      <c r="H36" s="14">
        <v>0</v>
      </c>
      <c r="I36" s="14">
        <f>'[2]2020-2022 '!AF276</f>
        <v>0</v>
      </c>
      <c r="J36" s="14">
        <v>0</v>
      </c>
      <c r="K36" s="14">
        <f>'[2]2021 район (для финансистов) '!O78</f>
        <v>0</v>
      </c>
      <c r="L36" s="14">
        <v>0</v>
      </c>
      <c r="M36" s="14">
        <f>'[2]2020-2022 '!AX276</f>
        <v>0</v>
      </c>
      <c r="N36" s="14">
        <v>0</v>
      </c>
      <c r="O36" s="14">
        <v>0</v>
      </c>
      <c r="P36" s="14">
        <v>0</v>
      </c>
      <c r="Q36" s="14">
        <f>'[2]2020-2022 '!BP276</f>
        <v>3421.85</v>
      </c>
      <c r="R36" s="14">
        <v>204.2</v>
      </c>
      <c r="S36" s="14">
        <v>0</v>
      </c>
      <c r="T36" s="14">
        <v>0</v>
      </c>
      <c r="U36" s="14">
        <f>'[2]2020-2022 '!CH276</f>
        <v>4573.2</v>
      </c>
      <c r="V36" s="14">
        <v>139.30000000000001</v>
      </c>
      <c r="W36" s="14">
        <f>'[2]2021 район (для финансистов) '!AG78</f>
        <v>0</v>
      </c>
      <c r="X36" s="14">
        <v>0</v>
      </c>
      <c r="Y36" s="14">
        <f>'[2]2020-2022 '!CZ276</f>
        <v>60.1</v>
      </c>
      <c r="Z36" s="14">
        <v>379.9</v>
      </c>
      <c r="AA36" s="14">
        <v>0</v>
      </c>
      <c r="AB36" s="14">
        <v>0</v>
      </c>
      <c r="AC36" s="14">
        <v>0</v>
      </c>
      <c r="AD36" s="14">
        <v>0</v>
      </c>
      <c r="AE36" s="23">
        <f t="shared" si="0"/>
        <v>1201.9000000000001</v>
      </c>
    </row>
    <row r="37" spans="1:31" ht="60.75" customHeight="1" x14ac:dyDescent="0.25">
      <c r="A37" s="6">
        <v>31</v>
      </c>
      <c r="B37" s="7" t="str">
        <f>'[2]2020 район (для финансистов) '!B80</f>
        <v>Муниципальное бюджетное учреждение "Саткинский краеведческий музей" Саткинского муниципального района»</v>
      </c>
      <c r="C37" s="14">
        <f>'[2]2020-2022 '!H283</f>
        <v>8.15</v>
      </c>
      <c r="D37" s="14">
        <v>57</v>
      </c>
      <c r="E37" s="14">
        <v>0</v>
      </c>
      <c r="F37" s="14">
        <v>0</v>
      </c>
      <c r="G37" s="14">
        <f>'[2]2020-2022 '!X283</f>
        <v>203.9</v>
      </c>
      <c r="H37" s="14">
        <v>290.5</v>
      </c>
      <c r="I37" s="14">
        <f>'[2]2020-2022 '!AF283</f>
        <v>1</v>
      </c>
      <c r="J37" s="14">
        <v>1.4</v>
      </c>
      <c r="K37" s="14">
        <f>'[2]2021 район (для финансистов) '!O80</f>
        <v>0</v>
      </c>
      <c r="L37" s="14">
        <v>0</v>
      </c>
      <c r="M37" s="14">
        <f>'[2]2020-2022 '!AX283</f>
        <v>15</v>
      </c>
      <c r="N37" s="14">
        <v>0.1</v>
      </c>
      <c r="O37" s="14">
        <v>0</v>
      </c>
      <c r="P37" s="14">
        <v>0</v>
      </c>
      <c r="Q37" s="14">
        <f>'[2]2020-2022 '!BP283</f>
        <v>90.2</v>
      </c>
      <c r="R37" s="14">
        <v>5.4</v>
      </c>
      <c r="S37" s="14">
        <v>0</v>
      </c>
      <c r="T37" s="14">
        <v>0</v>
      </c>
      <c r="U37" s="14">
        <f>'[2]2020-2022 '!CH283</f>
        <v>105.2</v>
      </c>
      <c r="V37" s="14">
        <v>3.2</v>
      </c>
      <c r="W37" s="14">
        <f>'[2]2021 район (для финансистов) '!AG80</f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23">
        <f t="shared" si="0"/>
        <v>357.59999999999997</v>
      </c>
    </row>
    <row r="38" spans="1:31" ht="30" customHeight="1" x14ac:dyDescent="0.25">
      <c r="A38" s="6">
        <v>32</v>
      </c>
      <c r="B38" s="7" t="str">
        <f>'[2]2020 район (для финансистов) '!B81</f>
        <v>МБОУ ДО "ДШИ" р.п. Бердяуш</v>
      </c>
      <c r="C38" s="14">
        <f>'[2]2020-2022 '!H287</f>
        <v>10</v>
      </c>
      <c r="D38" s="14">
        <v>67.2</v>
      </c>
      <c r="E38" s="14">
        <v>0</v>
      </c>
      <c r="F38" s="14">
        <v>0</v>
      </c>
      <c r="G38" s="14">
        <f>'[2]2020-2022 '!X287</f>
        <v>70.900000000000006</v>
      </c>
      <c r="H38" s="14">
        <v>434.9</v>
      </c>
      <c r="I38" s="14">
        <f>'[2]2020-2022 '!AF287</f>
        <v>0</v>
      </c>
      <c r="J38" s="14">
        <v>0</v>
      </c>
      <c r="K38" s="14">
        <f>'[2]2021 район (для финансистов) '!O81</f>
        <v>0</v>
      </c>
      <c r="L38" s="14">
        <v>0</v>
      </c>
      <c r="M38" s="14">
        <f>'[2]2020-2022 '!AX287</f>
        <v>0</v>
      </c>
      <c r="N38" s="14">
        <v>0</v>
      </c>
      <c r="O38" s="14">
        <v>0</v>
      </c>
      <c r="P38" s="14">
        <v>0</v>
      </c>
      <c r="Q38" s="14">
        <f>'[2]2020-2022 '!BP287</f>
        <v>130</v>
      </c>
      <c r="R38" s="14">
        <v>4.8</v>
      </c>
      <c r="S38" s="14">
        <v>0</v>
      </c>
      <c r="T38" s="14">
        <v>0</v>
      </c>
      <c r="U38" s="14">
        <f>'[2]2020-2022 '!CH287</f>
        <v>0</v>
      </c>
      <c r="V38" s="14">
        <v>0</v>
      </c>
      <c r="W38" s="14">
        <f>'[2]2021 район (для финансистов) '!AG81</f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23">
        <f t="shared" si="0"/>
        <v>506.9</v>
      </c>
    </row>
    <row r="39" spans="1:31" ht="24" customHeight="1" x14ac:dyDescent="0.25">
      <c r="A39" s="6">
        <v>33</v>
      </c>
      <c r="B39" s="7" t="str">
        <f>'[2]2020 район (для финансистов) '!B82</f>
        <v>МБОУ ДО "ДШИ" г.Бакала</v>
      </c>
      <c r="C39" s="14">
        <f>'[2]2020-2022 '!H291</f>
        <v>12.2</v>
      </c>
      <c r="D39" s="14">
        <v>85.1</v>
      </c>
      <c r="E39" s="14">
        <f>'[2]2020-2022 '!P291</f>
        <v>0</v>
      </c>
      <c r="F39" s="14">
        <v>0</v>
      </c>
      <c r="G39" s="14">
        <f>'[2]2020-2022 '!X291</f>
        <v>166.4</v>
      </c>
      <c r="H39" s="14">
        <v>378.9</v>
      </c>
      <c r="I39" s="14">
        <f>'[2]2020-2022 '!AF291</f>
        <v>1.7</v>
      </c>
      <c r="J39" s="14">
        <v>3.7</v>
      </c>
      <c r="K39" s="14">
        <f>'[2]2021 район (для финансистов) '!O82</f>
        <v>0</v>
      </c>
      <c r="L39" s="14">
        <v>0</v>
      </c>
      <c r="M39" s="14">
        <f>'[2]2020-2022 '!AX291</f>
        <v>28.3</v>
      </c>
      <c r="N39" s="14">
        <v>2.2999999999999998</v>
      </c>
      <c r="O39" s="14">
        <f>'[2]2020-2022 '!BH291</f>
        <v>0</v>
      </c>
      <c r="P39" s="14">
        <v>0</v>
      </c>
      <c r="Q39" s="14">
        <f>'[2]2020-2022 '!BP291</f>
        <v>54.9</v>
      </c>
      <c r="R39" s="14">
        <v>2.8</v>
      </c>
      <c r="S39" s="14">
        <f>'[2]2020-2022 '!BZ291</f>
        <v>0</v>
      </c>
      <c r="T39" s="14">
        <v>0</v>
      </c>
      <c r="U39" s="14">
        <f>'[2]2020-2022 '!CH291</f>
        <v>83.2</v>
      </c>
      <c r="V39" s="14">
        <v>1.5</v>
      </c>
      <c r="W39" s="14">
        <f>'[2]2021 район (для финансистов) '!AG82</f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23">
        <f t="shared" si="0"/>
        <v>474.3</v>
      </c>
    </row>
    <row r="40" spans="1:31" ht="30" customHeight="1" x14ac:dyDescent="0.25">
      <c r="A40" s="6">
        <v>34</v>
      </c>
      <c r="B40" s="7" t="str">
        <f>'[2]2020 район (для финансистов) '!B83</f>
        <v xml:space="preserve">МБОУ ДО ДШИ р.п. Межевой </v>
      </c>
      <c r="C40" s="14">
        <f>'[2]2020-2022 '!H296</f>
        <v>6.79</v>
      </c>
      <c r="D40" s="14">
        <v>45</v>
      </c>
      <c r="E40" s="14">
        <f>'[2]2020-2022 '!P296</f>
        <v>0.2</v>
      </c>
      <c r="F40" s="14">
        <v>0.7</v>
      </c>
      <c r="G40" s="14">
        <f>'[2]2020-2022 '!X296</f>
        <v>152.80000000000001</v>
      </c>
      <c r="H40" s="14">
        <v>237.3</v>
      </c>
      <c r="I40" s="14">
        <f>'[2]2020-2022 '!AF296</f>
        <v>2.6</v>
      </c>
      <c r="J40" s="14">
        <v>4.0999999999999996</v>
      </c>
      <c r="K40" s="14">
        <f>'[2]2021 район (для финансистов) '!O83</f>
        <v>2.1</v>
      </c>
      <c r="L40" s="14">
        <v>3.3</v>
      </c>
      <c r="M40" s="14">
        <f>'[2]2020-2022 '!AX296</f>
        <v>42.8</v>
      </c>
      <c r="N40" s="14">
        <v>2.5</v>
      </c>
      <c r="O40" s="14">
        <f>'[2]2020-2022 '!BH296</f>
        <v>34.700000000000003</v>
      </c>
      <c r="P40" s="14">
        <v>2</v>
      </c>
      <c r="Q40" s="14">
        <f>'[2]2020-2022 '!BP296</f>
        <v>107.3</v>
      </c>
      <c r="R40" s="14">
        <v>3.9</v>
      </c>
      <c r="S40" s="14">
        <f>'[2]2020-2022 '!BZ296</f>
        <v>34.200000000000003</v>
      </c>
      <c r="T40" s="14">
        <v>1.2</v>
      </c>
      <c r="U40" s="14">
        <f>'[2]2020-2022 '!CH296</f>
        <v>150.1</v>
      </c>
      <c r="V40" s="14">
        <v>3.7</v>
      </c>
      <c r="W40" s="14">
        <f>'[2]2021 район (для финансистов) '!AG83</f>
        <v>68.900000000000006</v>
      </c>
      <c r="X40" s="14">
        <v>1.7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23">
        <f t="shared" si="0"/>
        <v>305.39999999999998</v>
      </c>
    </row>
    <row r="41" spans="1:31" ht="27" customHeight="1" x14ac:dyDescent="0.25">
      <c r="A41" s="6">
        <v>35</v>
      </c>
      <c r="B41" s="7" t="str">
        <f>'[2]2020 район (для финансистов) '!B84</f>
        <v>МБОУ ДО "ДШИ №1 им. Ю.А. Розума"</v>
      </c>
      <c r="C41" s="14">
        <f>'[2]2020-2022 '!H300</f>
        <v>15.5</v>
      </c>
      <c r="D41" s="14">
        <v>107.5</v>
      </c>
      <c r="E41" s="14">
        <v>0</v>
      </c>
      <c r="F41" s="14">
        <v>0</v>
      </c>
      <c r="G41" s="14">
        <f>'[2]2020-2022 '!X300</f>
        <v>328.5</v>
      </c>
      <c r="H41" s="14">
        <v>648.70000000000005</v>
      </c>
      <c r="I41" s="14">
        <f>'[2]2020-2022 '!AF300</f>
        <v>4.5999999999999996</v>
      </c>
      <c r="J41" s="14">
        <v>9.1</v>
      </c>
      <c r="K41" s="14">
        <f>'[2]2021 район (для финансистов) '!O84</f>
        <v>0</v>
      </c>
      <c r="L41" s="14">
        <v>0</v>
      </c>
      <c r="M41" s="14">
        <f>'[2]2020-2022 '!AX300</f>
        <v>78.2</v>
      </c>
      <c r="N41" s="14">
        <v>5.0999999999999996</v>
      </c>
      <c r="O41" s="14">
        <v>0</v>
      </c>
      <c r="P41" s="14">
        <v>0</v>
      </c>
      <c r="Q41" s="14">
        <f>'[2]2020-2022 '!BP300</f>
        <v>126.5</v>
      </c>
      <c r="R41" s="14">
        <v>7.5</v>
      </c>
      <c r="S41" s="14">
        <v>0</v>
      </c>
      <c r="T41" s="14">
        <v>0</v>
      </c>
      <c r="U41" s="14">
        <f>'[2]2020-2022 '!CH300</f>
        <v>195</v>
      </c>
      <c r="V41" s="14">
        <v>5.9</v>
      </c>
      <c r="W41" s="14">
        <f>'[2]2021 район (для финансистов) '!AG84</f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23">
        <f t="shared" si="0"/>
        <v>783.80000000000007</v>
      </c>
    </row>
    <row r="42" spans="1:31" ht="24" customHeight="1" x14ac:dyDescent="0.25">
      <c r="A42" s="6">
        <v>36</v>
      </c>
      <c r="B42" s="7" t="str">
        <f>'[2]2020 район (для финансистов) '!B85</f>
        <v>МБОУ ДО "ДШИ №2 им. Г.А. Шкала"</v>
      </c>
      <c r="C42" s="14">
        <f>'[2]2020-2022 '!H303</f>
        <v>10</v>
      </c>
      <c r="D42" s="14">
        <v>69.2</v>
      </c>
      <c r="E42" s="14">
        <f>'[2]2020-2022 '!P303</f>
        <v>0.38</v>
      </c>
      <c r="F42" s="14">
        <v>1.3</v>
      </c>
      <c r="G42" s="14">
        <f>'[2]2020-2022 '!X303</f>
        <v>138.6</v>
      </c>
      <c r="H42" s="14">
        <v>216.4</v>
      </c>
      <c r="I42" s="14">
        <f>'[2]2020-2022 '!AF303</f>
        <v>6.09</v>
      </c>
      <c r="J42" s="14">
        <v>9.6</v>
      </c>
      <c r="K42" s="14">
        <f>'[2]2021 район (для финансистов) '!O85</f>
        <v>1.04</v>
      </c>
      <c r="L42" s="14">
        <v>1.9</v>
      </c>
      <c r="M42" s="14">
        <f>'[2]2020-2022 '!AX303</f>
        <v>101.89999999999999</v>
      </c>
      <c r="N42" s="14">
        <v>2.2000000000000002</v>
      </c>
      <c r="O42" s="14">
        <f>'[2]2020-2022 '!BH303</f>
        <v>17.399999999999999</v>
      </c>
      <c r="P42" s="14">
        <v>0.2</v>
      </c>
      <c r="Q42" s="14">
        <f>'[2]2020-2022 '!BP303</f>
        <v>217.1</v>
      </c>
      <c r="R42" s="14">
        <v>12.9</v>
      </c>
      <c r="S42" s="14">
        <f>'[2]2020-2022 '!BZ303</f>
        <v>17.200000000000003</v>
      </c>
      <c r="T42" s="14">
        <v>1</v>
      </c>
      <c r="U42" s="14">
        <f>'[2]2020-2022 '!CH303</f>
        <v>312.10000000000002</v>
      </c>
      <c r="V42" s="14">
        <v>9.5</v>
      </c>
      <c r="W42" s="14">
        <f>'[2]2021 район (для финансистов) '!AG85</f>
        <v>34.599999999999994</v>
      </c>
      <c r="X42" s="14">
        <v>1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23">
        <f t="shared" si="0"/>
        <v>325.19999999999993</v>
      </c>
    </row>
    <row r="43" spans="1:31" ht="25.5" customHeight="1" x14ac:dyDescent="0.25">
      <c r="A43" s="6">
        <v>37</v>
      </c>
      <c r="B43" s="7" t="str">
        <f>'[2]2020 район (для финансистов) '!B86</f>
        <v>МБУ "Центр туризма и гостеприимства"</v>
      </c>
      <c r="C43" s="14">
        <f>'[2]2020-2022 '!H307</f>
        <v>6.94</v>
      </c>
      <c r="D43" s="14">
        <v>48</v>
      </c>
      <c r="E43" s="14">
        <f>'[2]2020-2022 '!P307</f>
        <v>0.83</v>
      </c>
      <c r="F43" s="14">
        <v>2.9</v>
      </c>
      <c r="G43" s="14">
        <f>'[2]2020-2022 '!X307</f>
        <v>47.2</v>
      </c>
      <c r="H43" s="14">
        <v>93.2</v>
      </c>
      <c r="I43" s="14">
        <f>'[2]2020-2022 '!AF307</f>
        <v>0.6</v>
      </c>
      <c r="J43" s="14">
        <v>1.2</v>
      </c>
      <c r="K43" s="14">
        <f>'[2]2021 район (для финансистов) '!O86</f>
        <v>1</v>
      </c>
      <c r="L43" s="14">
        <v>2.2000000000000002</v>
      </c>
      <c r="M43" s="14">
        <f>'[2]2020-2022 '!AX307</f>
        <v>10.6</v>
      </c>
      <c r="N43" s="14">
        <v>0.7</v>
      </c>
      <c r="O43" s="14">
        <f>'[2]2020-2022 '!BH307</f>
        <v>16.100000000000001</v>
      </c>
      <c r="P43" s="14">
        <v>0.2</v>
      </c>
      <c r="Q43" s="14">
        <f>'[2]2020-2022 '!BP307</f>
        <v>20.6</v>
      </c>
      <c r="R43" s="14">
        <v>1.2</v>
      </c>
      <c r="S43" s="14">
        <f>'[2]2020-2022 '!BZ307</f>
        <v>15.8</v>
      </c>
      <c r="T43" s="14">
        <v>0.9</v>
      </c>
      <c r="U43" s="14">
        <f>'[2]2020-2022 '!CH307</f>
        <v>31.2</v>
      </c>
      <c r="V43" s="14">
        <v>0.9</v>
      </c>
      <c r="W43" s="14">
        <f>'[2]2021 район (для финансистов) '!AG86</f>
        <v>31.9</v>
      </c>
      <c r="X43" s="14">
        <v>1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23">
        <f t="shared" si="0"/>
        <v>152.39999999999998</v>
      </c>
    </row>
    <row r="44" spans="1:31" ht="24" customHeight="1" x14ac:dyDescent="0.25">
      <c r="A44" s="6">
        <v>38</v>
      </c>
      <c r="B44" s="7" t="str">
        <f>'[2]2020 район (для финансистов) '!B87</f>
        <v>МАУ "ЦИРиП - Проектный офис"</v>
      </c>
      <c r="C44" s="14">
        <f>'[2]2020-2022 '!H310</f>
        <v>7.4</v>
      </c>
      <c r="D44" s="14">
        <v>51.7</v>
      </c>
      <c r="E44" s="14">
        <f>'[2]2020-2022 '!P310</f>
        <v>0.41271810506414586</v>
      </c>
      <c r="F44" s="14">
        <v>1.5</v>
      </c>
      <c r="G44" s="14">
        <f>'[2]2020-2022 '!X310</f>
        <v>23.447296206618244</v>
      </c>
      <c r="H44" s="14">
        <v>46.3</v>
      </c>
      <c r="I44" s="14">
        <f>'[2]2020-2022 '!AF310</f>
        <v>2.1</v>
      </c>
      <c r="J44" s="14">
        <v>4.0999999999999996</v>
      </c>
      <c r="K44" s="14">
        <f>'[2]2020-2022 '!AP310</f>
        <v>0.5</v>
      </c>
      <c r="L44" s="14">
        <v>1.1000000000000001</v>
      </c>
      <c r="M44" s="14">
        <f>'[2]2020-2022 '!AX310</f>
        <v>34.5</v>
      </c>
      <c r="N44" s="14">
        <v>2.2999999999999998</v>
      </c>
      <c r="O44" s="14">
        <f>'[2]2020-2022 '!BH310</f>
        <v>7.9</v>
      </c>
      <c r="P44" s="14">
        <v>0.12</v>
      </c>
      <c r="Q44" s="14">
        <f>'[2]2020-2022 '!BP310</f>
        <v>64</v>
      </c>
      <c r="R44" s="14">
        <v>3.8</v>
      </c>
      <c r="S44" s="14">
        <f>'[2]2020-2022 '!BZ310</f>
        <v>7.9</v>
      </c>
      <c r="T44" s="14">
        <v>0.5</v>
      </c>
      <c r="U44" s="14">
        <f>'[2]2020-2022 '!CH310</f>
        <v>98.5</v>
      </c>
      <c r="V44" s="14">
        <v>3</v>
      </c>
      <c r="W44" s="14">
        <f>'[2]2021 район (для финансистов) '!AG87</f>
        <v>15.9</v>
      </c>
      <c r="X44" s="14">
        <v>0.5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23">
        <f t="shared" si="0"/>
        <v>114.91999999999999</v>
      </c>
    </row>
    <row r="45" spans="1:31" ht="56.25" x14ac:dyDescent="0.25">
      <c r="A45" s="6">
        <v>39</v>
      </c>
      <c r="B45" s="16" t="s">
        <v>27</v>
      </c>
      <c r="C45" s="20">
        <v>4.2</v>
      </c>
      <c r="D45" s="17">
        <v>24.6</v>
      </c>
      <c r="E45" s="20">
        <v>1.32</v>
      </c>
      <c r="F45" s="17">
        <v>4.7</v>
      </c>
      <c r="G45" s="20">
        <v>83.45</v>
      </c>
      <c r="H45" s="17">
        <v>164.8</v>
      </c>
      <c r="I45" s="20">
        <v>0.48</v>
      </c>
      <c r="J45" s="17">
        <v>0.9</v>
      </c>
      <c r="K45" s="20">
        <v>1.24</v>
      </c>
      <c r="L45" s="17">
        <v>2.6</v>
      </c>
      <c r="M45" s="20">
        <v>8</v>
      </c>
      <c r="N45" s="17">
        <v>0.5</v>
      </c>
      <c r="O45" s="20">
        <v>20.6</v>
      </c>
      <c r="P45" s="17">
        <v>0.3</v>
      </c>
      <c r="Q45" s="20">
        <v>15.5</v>
      </c>
      <c r="R45" s="17">
        <v>0.9</v>
      </c>
      <c r="S45" s="20">
        <v>20.3</v>
      </c>
      <c r="T45" s="17">
        <v>1.2</v>
      </c>
      <c r="U45" s="20">
        <v>22.3</v>
      </c>
      <c r="V45" s="18">
        <v>0.7</v>
      </c>
      <c r="W45" s="20">
        <v>40.9</v>
      </c>
      <c r="X45" s="18">
        <v>1.2</v>
      </c>
      <c r="Y45" s="21">
        <v>0</v>
      </c>
      <c r="Z45" s="18">
        <v>0</v>
      </c>
      <c r="AA45" s="21">
        <v>0</v>
      </c>
      <c r="AB45" s="18">
        <v>0</v>
      </c>
      <c r="AC45" s="21">
        <v>0</v>
      </c>
      <c r="AD45" s="18">
        <v>0</v>
      </c>
      <c r="AE45" s="23">
        <f t="shared" si="0"/>
        <v>202.39999999999998</v>
      </c>
    </row>
  </sheetData>
  <mergeCells count="19">
    <mergeCell ref="M5:N5"/>
    <mergeCell ref="O5:P5"/>
    <mergeCell ref="Q5:R5"/>
    <mergeCell ref="A2:AD2"/>
    <mergeCell ref="A4:A6"/>
    <mergeCell ref="B4:B6"/>
    <mergeCell ref="C4:AD4"/>
    <mergeCell ref="C5:D5"/>
    <mergeCell ref="E5:F5"/>
    <mergeCell ref="G5:H5"/>
    <mergeCell ref="I5:J5"/>
    <mergeCell ref="K5:L5"/>
    <mergeCell ref="AE4:AE6"/>
    <mergeCell ref="S5:T5"/>
    <mergeCell ref="U5:V5"/>
    <mergeCell ref="W5:X5"/>
    <mergeCell ref="Y5:Z5"/>
    <mergeCell ref="AA5:AB5"/>
    <mergeCell ref="AC5:AD5"/>
  </mergeCells>
  <pageMargins left="0.51181102362204722" right="0.11811023622047245" top="0.74803149606299213" bottom="0.15748031496062992" header="0" footer="0"/>
  <pageSetup paperSize="9" scale="35" orientation="landscape" r:id="rId1"/>
  <rowBreaks count="1" manualBreakCount="1">
    <brk id="45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2020 район </vt:lpstr>
      <vt:lpstr>2021 район</vt:lpstr>
      <vt:lpstr>2022 район</vt:lpstr>
      <vt:lpstr>'2020 район '!Заголовки_для_печати</vt:lpstr>
      <vt:lpstr>'2021 район'!Заголовки_для_печати</vt:lpstr>
      <vt:lpstr>'2022 район'!Заголовки_для_печати</vt:lpstr>
      <vt:lpstr>'2020 район '!Область_печати</vt:lpstr>
      <vt:lpstr>'2021 район'!Область_печати</vt:lpstr>
      <vt:lpstr>'2022 район'!Область_печати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 Марина</dc:creator>
  <cp:lastModifiedBy>Мельник Марина</cp:lastModifiedBy>
  <cp:lastPrinted>2020-05-15T09:52:53Z</cp:lastPrinted>
  <dcterms:created xsi:type="dcterms:W3CDTF">2019-10-16T08:48:52Z</dcterms:created>
  <dcterms:modified xsi:type="dcterms:W3CDTF">2020-05-26T09:35:52Z</dcterms:modified>
</cp:coreProperties>
</file>