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Марина Кузнецова\Лимиты ТЭР\Постановление по ТЭР\2024-2026\Октябрь 2024 (район)\№556 от 08.10.2024\"/>
    </mc:Choice>
  </mc:AlternateContent>
  <bookViews>
    <workbookView xWindow="0" yWindow="0" windowWidth="28800" windowHeight="12135"/>
  </bookViews>
  <sheets>
    <sheet name=" 2024 " sheetId="1" r:id="rId1"/>
    <sheet name="2025" sheetId="2" r:id="rId2"/>
    <sheet name="2026" sheetId="3" r:id="rId3"/>
  </sheets>
  <externalReferences>
    <externalReference r:id="rId4"/>
    <externalReference r:id="rId5"/>
  </externalReferences>
  <definedNames>
    <definedName name="_xlnm._FilterDatabase" localSheetId="0" hidden="1">' 2024 '!$C$1:$C$54</definedName>
    <definedName name="_xlnm.Print_Titles" localSheetId="0">' 2024 '!$5:$7</definedName>
    <definedName name="_xlnm.Print_Titles" localSheetId="1">'2025'!$3:$5</definedName>
    <definedName name="_xlnm.Print_Titles" localSheetId="2">'2026'!$2:$4</definedName>
    <definedName name="_xlnm.Print_Area" localSheetId="0">' 2024 '!$A$1:$AT$54</definedName>
    <definedName name="_xlnm.Print_Area" localSheetId="1">'2025'!$A$1:$AT$51</definedName>
    <definedName name="_xlnm.Print_Area" localSheetId="2">'2026'!$A$1:$AU$50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44" i="1" l="1"/>
  <c r="E31" i="3" l="1"/>
  <c r="H31" i="3"/>
  <c r="Q31" i="3"/>
  <c r="W31" i="3"/>
  <c r="AC31" i="3"/>
  <c r="AK31" i="3"/>
  <c r="AL31" i="3"/>
  <c r="AM31" i="3"/>
  <c r="AN31" i="3"/>
  <c r="AO31" i="3"/>
  <c r="AP31" i="3"/>
  <c r="AQ31" i="3"/>
  <c r="AR31" i="3"/>
  <c r="AT31" i="3"/>
  <c r="F31" i="3"/>
  <c r="G31" i="3"/>
  <c r="K31" i="3"/>
  <c r="N31" i="3"/>
  <c r="O31" i="3"/>
  <c r="P31" i="3"/>
  <c r="T31" i="3"/>
  <c r="U31" i="3"/>
  <c r="V31" i="3"/>
  <c r="Z31" i="3"/>
  <c r="AA31" i="3"/>
  <c r="AB31" i="3"/>
  <c r="AF31" i="3"/>
  <c r="AI31" i="3"/>
  <c r="AJ31" i="3"/>
  <c r="AT50" i="3" l="1"/>
  <c r="AV50" i="3" s="1"/>
  <c r="AH50" i="3"/>
  <c r="AG50" i="3"/>
  <c r="AE50" i="3"/>
  <c r="AD50" i="3"/>
  <c r="AB50" i="3"/>
  <c r="AA50" i="3"/>
  <c r="Y50" i="3"/>
  <c r="X50" i="3"/>
  <c r="V50" i="3"/>
  <c r="U50" i="3"/>
  <c r="S50" i="3"/>
  <c r="R50" i="3"/>
  <c r="P50" i="3"/>
  <c r="O50" i="3"/>
  <c r="M50" i="3"/>
  <c r="L50" i="3"/>
  <c r="J50" i="3"/>
  <c r="I50" i="3"/>
  <c r="G50" i="3"/>
  <c r="F50" i="3"/>
  <c r="D50" i="3"/>
  <c r="C50" i="3"/>
  <c r="B50" i="3"/>
  <c r="AT49" i="3"/>
  <c r="AV49" i="3" s="1"/>
  <c r="AH49" i="3"/>
  <c r="AG49" i="3"/>
  <c r="AE49" i="3"/>
  <c r="AD49" i="3"/>
  <c r="AB49" i="3"/>
  <c r="AA49" i="3"/>
  <c r="Y49" i="3"/>
  <c r="X49" i="3"/>
  <c r="V49" i="3"/>
  <c r="U49" i="3"/>
  <c r="S49" i="3"/>
  <c r="R49" i="3"/>
  <c r="P49" i="3"/>
  <c r="O49" i="3"/>
  <c r="M49" i="3"/>
  <c r="L49" i="3"/>
  <c r="J49" i="3"/>
  <c r="I49" i="3"/>
  <c r="G49" i="3"/>
  <c r="F49" i="3"/>
  <c r="D49" i="3"/>
  <c r="C49" i="3"/>
  <c r="B49" i="3"/>
  <c r="AT48" i="3"/>
  <c r="AV48" i="3" s="1"/>
  <c r="AH48" i="3"/>
  <c r="AG48" i="3"/>
  <c r="AE48" i="3"/>
  <c r="AD48" i="3"/>
  <c r="AB48" i="3"/>
  <c r="AA48" i="3"/>
  <c r="Y48" i="3"/>
  <c r="X48" i="3"/>
  <c r="V48" i="3"/>
  <c r="U48" i="3"/>
  <c r="S48" i="3"/>
  <c r="R48" i="3"/>
  <c r="P48" i="3"/>
  <c r="O48" i="3"/>
  <c r="M48" i="3"/>
  <c r="L48" i="3"/>
  <c r="J48" i="3"/>
  <c r="I48" i="3"/>
  <c r="G48" i="3"/>
  <c r="F48" i="3"/>
  <c r="D48" i="3"/>
  <c r="C48" i="3"/>
  <c r="B48" i="3"/>
  <c r="AT47" i="3"/>
  <c r="AV47" i="3" s="1"/>
  <c r="AH47" i="3"/>
  <c r="AG47" i="3"/>
  <c r="AE47" i="3"/>
  <c r="AD47" i="3"/>
  <c r="AB47" i="3"/>
  <c r="AA47" i="3"/>
  <c r="Y47" i="3"/>
  <c r="X47" i="3"/>
  <c r="V47" i="3"/>
  <c r="U47" i="3"/>
  <c r="S47" i="3"/>
  <c r="R47" i="3"/>
  <c r="P47" i="3"/>
  <c r="O47" i="3"/>
  <c r="M47" i="3"/>
  <c r="L47" i="3"/>
  <c r="J47" i="3"/>
  <c r="I47" i="3"/>
  <c r="G47" i="3"/>
  <c r="F47" i="3"/>
  <c r="D47" i="3"/>
  <c r="C47" i="3"/>
  <c r="B47" i="3"/>
  <c r="AT46" i="3"/>
  <c r="AV46" i="3" s="1"/>
  <c r="AH46" i="3"/>
  <c r="AE46" i="3"/>
  <c r="AD46" i="3"/>
  <c r="Y46" i="3"/>
  <c r="X46" i="3"/>
  <c r="S46" i="3"/>
  <c r="R46" i="3"/>
  <c r="O46" i="3"/>
  <c r="M46" i="3"/>
  <c r="L46" i="3"/>
  <c r="J46" i="3"/>
  <c r="I46" i="3"/>
  <c r="D46" i="3"/>
  <c r="C46" i="3"/>
  <c r="B46" i="3"/>
  <c r="AT45" i="3"/>
  <c r="AV45" i="3" s="1"/>
  <c r="AH45" i="3"/>
  <c r="AG45" i="3"/>
  <c r="AE45" i="3"/>
  <c r="AD45" i="3"/>
  <c r="AB45" i="3"/>
  <c r="AA45" i="3"/>
  <c r="Y45" i="3"/>
  <c r="X45" i="3"/>
  <c r="V45" i="3"/>
  <c r="U45" i="3"/>
  <c r="S45" i="3"/>
  <c r="R45" i="3"/>
  <c r="P45" i="3"/>
  <c r="O45" i="3"/>
  <c r="M45" i="3"/>
  <c r="L45" i="3"/>
  <c r="J45" i="3"/>
  <c r="I45" i="3"/>
  <c r="G45" i="3"/>
  <c r="F45" i="3"/>
  <c r="D45" i="3"/>
  <c r="C45" i="3"/>
  <c r="B45" i="3"/>
  <c r="AT44" i="3"/>
  <c r="AV44" i="3" s="1"/>
  <c r="AH44" i="3"/>
  <c r="AG44" i="3"/>
  <c r="AE44" i="3"/>
  <c r="AD44" i="3"/>
  <c r="AB44" i="3"/>
  <c r="AA44" i="3"/>
  <c r="Y44" i="3"/>
  <c r="X44" i="3"/>
  <c r="V44" i="3"/>
  <c r="U44" i="3"/>
  <c r="S44" i="3"/>
  <c r="R44" i="3"/>
  <c r="P44" i="3"/>
  <c r="O44" i="3"/>
  <c r="M44" i="3"/>
  <c r="L44" i="3"/>
  <c r="J44" i="3"/>
  <c r="I44" i="3"/>
  <c r="G44" i="3"/>
  <c r="F44" i="3"/>
  <c r="D44" i="3"/>
  <c r="C44" i="3"/>
  <c r="B44" i="3"/>
  <c r="AT43" i="3"/>
  <c r="AV43" i="3" s="1"/>
  <c r="AH43" i="3"/>
  <c r="AE43" i="3"/>
  <c r="AD43" i="3"/>
  <c r="Y43" i="3"/>
  <c r="X43" i="3"/>
  <c r="S43" i="3"/>
  <c r="R43" i="3"/>
  <c r="O43" i="3"/>
  <c r="M43" i="3"/>
  <c r="L43" i="3"/>
  <c r="J43" i="3"/>
  <c r="I43" i="3"/>
  <c r="D43" i="3"/>
  <c r="C43" i="3"/>
  <c r="B43" i="3"/>
  <c r="AT42" i="3"/>
  <c r="AV42" i="3" s="1"/>
  <c r="AH42" i="3"/>
  <c r="AE42" i="3"/>
  <c r="AD42" i="3"/>
  <c r="Y42" i="3"/>
  <c r="X42" i="3"/>
  <c r="S42" i="3"/>
  <c r="R42" i="3"/>
  <c r="O42" i="3"/>
  <c r="M42" i="3"/>
  <c r="L42" i="3"/>
  <c r="J42" i="3"/>
  <c r="I42" i="3"/>
  <c r="D42" i="3"/>
  <c r="C42" i="3"/>
  <c r="B42" i="3"/>
  <c r="AT41" i="3"/>
  <c r="AV41" i="3" s="1"/>
  <c r="AK41" i="3"/>
  <c r="AJ41" i="3"/>
  <c r="AH41" i="3"/>
  <c r="AE41" i="3"/>
  <c r="AD41" i="3"/>
  <c r="Y41" i="3"/>
  <c r="X41" i="3"/>
  <c r="S41" i="3"/>
  <c r="R41" i="3"/>
  <c r="O41" i="3"/>
  <c r="M41" i="3"/>
  <c r="L41" i="3"/>
  <c r="J41" i="3"/>
  <c r="I41" i="3"/>
  <c r="D41" i="3"/>
  <c r="C41" i="3"/>
  <c r="B41" i="3"/>
  <c r="AT40" i="3"/>
  <c r="AV40" i="3" s="1"/>
  <c r="AH40" i="3"/>
  <c r="AG40" i="3"/>
  <c r="AE40" i="3"/>
  <c r="AD40" i="3"/>
  <c r="AB40" i="3"/>
  <c r="AA40" i="3"/>
  <c r="Y40" i="3"/>
  <c r="X40" i="3"/>
  <c r="V40" i="3"/>
  <c r="U40" i="3"/>
  <c r="S40" i="3"/>
  <c r="R40" i="3"/>
  <c r="P40" i="3"/>
  <c r="O40" i="3"/>
  <c r="M40" i="3"/>
  <c r="L40" i="3"/>
  <c r="J40" i="3"/>
  <c r="I40" i="3"/>
  <c r="G40" i="3"/>
  <c r="F40" i="3"/>
  <c r="D40" i="3"/>
  <c r="C40" i="3"/>
  <c r="B40" i="3"/>
  <c r="AT39" i="3"/>
  <c r="AV39" i="3" s="1"/>
  <c r="AH39" i="3"/>
  <c r="AG39" i="3"/>
  <c r="AE39" i="3"/>
  <c r="AD39" i="3"/>
  <c r="AB39" i="3"/>
  <c r="AA39" i="3"/>
  <c r="Y39" i="3"/>
  <c r="X39" i="3"/>
  <c r="V39" i="3"/>
  <c r="U39" i="3"/>
  <c r="S39" i="3"/>
  <c r="R39" i="3"/>
  <c r="P39" i="3"/>
  <c r="O39" i="3"/>
  <c r="M39" i="3"/>
  <c r="L39" i="3"/>
  <c r="J39" i="3"/>
  <c r="I39" i="3"/>
  <c r="G39" i="3"/>
  <c r="F39" i="3"/>
  <c r="D39" i="3"/>
  <c r="C39" i="3"/>
  <c r="B39" i="3"/>
  <c r="AT38" i="3"/>
  <c r="AV38" i="3" s="1"/>
  <c r="AK38" i="3"/>
  <c r="AJ38" i="3"/>
  <c r="AH38" i="3"/>
  <c r="AG38" i="3"/>
  <c r="AE38" i="3"/>
  <c r="AD38" i="3"/>
  <c r="AB38" i="3"/>
  <c r="AA38" i="3"/>
  <c r="Y38" i="3"/>
  <c r="X38" i="3"/>
  <c r="V38" i="3"/>
  <c r="U38" i="3"/>
  <c r="S38" i="3"/>
  <c r="R38" i="3"/>
  <c r="P38" i="3"/>
  <c r="O38" i="3"/>
  <c r="M38" i="3"/>
  <c r="L38" i="3"/>
  <c r="J38" i="3"/>
  <c r="I38" i="3"/>
  <c r="G38" i="3"/>
  <c r="F38" i="3"/>
  <c r="D38" i="3"/>
  <c r="C38" i="3"/>
  <c r="B38" i="3"/>
  <c r="AT37" i="3"/>
  <c r="AV37" i="3" s="1"/>
  <c r="AH37" i="3"/>
  <c r="AE37" i="3"/>
  <c r="AD37" i="3"/>
  <c r="Y37" i="3"/>
  <c r="X37" i="3"/>
  <c r="S37" i="3"/>
  <c r="R37" i="3"/>
  <c r="O37" i="3"/>
  <c r="M37" i="3"/>
  <c r="L37" i="3"/>
  <c r="J37" i="3"/>
  <c r="I37" i="3"/>
  <c r="D37" i="3"/>
  <c r="C37" i="3"/>
  <c r="B37" i="3"/>
  <c r="AT36" i="3"/>
  <c r="AV36" i="3" s="1"/>
  <c r="AH36" i="3"/>
  <c r="AE36" i="3"/>
  <c r="AD36" i="3"/>
  <c r="Y36" i="3"/>
  <c r="X36" i="3"/>
  <c r="S36" i="3"/>
  <c r="R36" i="3"/>
  <c r="O36" i="3"/>
  <c r="M36" i="3"/>
  <c r="L36" i="3"/>
  <c r="J36" i="3"/>
  <c r="I36" i="3"/>
  <c r="D36" i="3"/>
  <c r="C36" i="3"/>
  <c r="B36" i="3"/>
  <c r="AT35" i="3"/>
  <c r="AV35" i="3" s="1"/>
  <c r="AN35" i="3"/>
  <c r="AM35" i="3"/>
  <c r="AH35" i="3"/>
  <c r="AE35" i="3"/>
  <c r="AD35" i="3"/>
  <c r="Y35" i="3"/>
  <c r="X35" i="3"/>
  <c r="S35" i="3"/>
  <c r="R35" i="3"/>
  <c r="O35" i="3"/>
  <c r="M35" i="3"/>
  <c r="L35" i="3"/>
  <c r="J35" i="3"/>
  <c r="I35" i="3"/>
  <c r="D35" i="3"/>
  <c r="C35" i="3"/>
  <c r="B35" i="3"/>
  <c r="AT34" i="3"/>
  <c r="AV34" i="3" s="1"/>
  <c r="AH34" i="3"/>
  <c r="AE34" i="3"/>
  <c r="AD34" i="3"/>
  <c r="Y34" i="3"/>
  <c r="X34" i="3"/>
  <c r="S34" i="3"/>
  <c r="R34" i="3"/>
  <c r="O34" i="3"/>
  <c r="M34" i="3"/>
  <c r="L34" i="3"/>
  <c r="J34" i="3"/>
  <c r="I34" i="3"/>
  <c r="D34" i="3"/>
  <c r="C34" i="3"/>
  <c r="B34" i="3"/>
  <c r="AT33" i="3"/>
  <c r="AV33" i="3" s="1"/>
  <c r="AH33" i="3"/>
  <c r="AE33" i="3"/>
  <c r="AD33" i="3"/>
  <c r="AB33" i="3"/>
  <c r="AA33" i="3"/>
  <c r="Y33" i="3"/>
  <c r="X33" i="3"/>
  <c r="V33" i="3"/>
  <c r="U33" i="3"/>
  <c r="S33" i="3"/>
  <c r="R33" i="3"/>
  <c r="P33" i="3"/>
  <c r="O33" i="3"/>
  <c r="M33" i="3"/>
  <c r="L33" i="3"/>
  <c r="J33" i="3"/>
  <c r="I33" i="3"/>
  <c r="G33" i="3"/>
  <c r="F33" i="3"/>
  <c r="D33" i="3"/>
  <c r="C33" i="3"/>
  <c r="B33" i="3"/>
  <c r="AT32" i="3"/>
  <c r="AV32" i="3" s="1"/>
  <c r="AH32" i="3"/>
  <c r="AE32" i="3"/>
  <c r="AD32" i="3"/>
  <c r="Y32" i="3"/>
  <c r="X32" i="3"/>
  <c r="S32" i="3"/>
  <c r="R32" i="3"/>
  <c r="O32" i="3"/>
  <c r="M32" i="3"/>
  <c r="L32" i="3"/>
  <c r="J32" i="3"/>
  <c r="I32" i="3"/>
  <c r="D32" i="3"/>
  <c r="C32" i="3"/>
  <c r="B32" i="3"/>
  <c r="AV31" i="3"/>
  <c r="AT30" i="3"/>
  <c r="AV30" i="3" s="1"/>
  <c r="AQ30" i="3"/>
  <c r="AP30" i="3"/>
  <c r="AH30" i="3"/>
  <c r="AE30" i="3"/>
  <c r="AD30" i="3"/>
  <c r="Y30" i="3"/>
  <c r="X30" i="3"/>
  <c r="S30" i="3"/>
  <c r="R30" i="3"/>
  <c r="O30" i="3"/>
  <c r="M30" i="3"/>
  <c r="L30" i="3"/>
  <c r="J30" i="3"/>
  <c r="I30" i="3"/>
  <c r="D30" i="3"/>
  <c r="C30" i="3"/>
  <c r="AT29" i="3"/>
  <c r="AV29" i="3" s="1"/>
  <c r="AH29" i="3"/>
  <c r="AE29" i="3"/>
  <c r="AD29" i="3"/>
  <c r="Y29" i="3"/>
  <c r="X29" i="3"/>
  <c r="S29" i="3"/>
  <c r="R29" i="3"/>
  <c r="O29" i="3"/>
  <c r="M29" i="3"/>
  <c r="L29" i="3"/>
  <c r="J29" i="3"/>
  <c r="I29" i="3"/>
  <c r="D29" i="3"/>
  <c r="C29" i="3"/>
  <c r="B29" i="3"/>
  <c r="AT28" i="3"/>
  <c r="AV28" i="3" s="1"/>
  <c r="AH28" i="3"/>
  <c r="AE28" i="3"/>
  <c r="AD28" i="3"/>
  <c r="Y28" i="3"/>
  <c r="X28" i="3"/>
  <c r="S28" i="3"/>
  <c r="R28" i="3"/>
  <c r="O28" i="3"/>
  <c r="M28" i="3"/>
  <c r="L28" i="3"/>
  <c r="J28" i="3"/>
  <c r="I28" i="3"/>
  <c r="D28" i="3"/>
  <c r="C28" i="3"/>
  <c r="B28" i="3"/>
  <c r="AT27" i="3"/>
  <c r="AV27" i="3" s="1"/>
  <c r="AH27" i="3"/>
  <c r="AE27" i="3"/>
  <c r="AD27" i="3"/>
  <c r="Y27" i="3"/>
  <c r="X27" i="3"/>
  <c r="S27" i="3"/>
  <c r="R27" i="3"/>
  <c r="O27" i="3"/>
  <c r="M27" i="3"/>
  <c r="L27" i="3"/>
  <c r="J27" i="3"/>
  <c r="I27" i="3"/>
  <c r="D27" i="3"/>
  <c r="C27" i="3"/>
  <c r="B27" i="3"/>
  <c r="AT26" i="3"/>
  <c r="AV26" i="3" s="1"/>
  <c r="AH26" i="3"/>
  <c r="AE26" i="3"/>
  <c r="AD26" i="3"/>
  <c r="Y26" i="3"/>
  <c r="X26" i="3"/>
  <c r="S26" i="3"/>
  <c r="R26" i="3"/>
  <c r="O26" i="3"/>
  <c r="M26" i="3"/>
  <c r="L26" i="3"/>
  <c r="J26" i="3"/>
  <c r="I26" i="3"/>
  <c r="D26" i="3"/>
  <c r="C26" i="3"/>
  <c r="AT25" i="3"/>
  <c r="AV25" i="3" s="1"/>
  <c r="AH25" i="3"/>
  <c r="AE25" i="3"/>
  <c r="AD25" i="3"/>
  <c r="Y25" i="3"/>
  <c r="X25" i="3"/>
  <c r="S25" i="3"/>
  <c r="R25" i="3"/>
  <c r="O25" i="3"/>
  <c r="M25" i="3"/>
  <c r="L25" i="3"/>
  <c r="J25" i="3"/>
  <c r="I25" i="3"/>
  <c r="D25" i="3"/>
  <c r="C25" i="3"/>
  <c r="AT24" i="3"/>
  <c r="AV24" i="3" s="1"/>
  <c r="AH24" i="3"/>
  <c r="AE24" i="3"/>
  <c r="AD24" i="3"/>
  <c r="Y24" i="3"/>
  <c r="X24" i="3"/>
  <c r="S24" i="3"/>
  <c r="R24" i="3"/>
  <c r="O24" i="3"/>
  <c r="M24" i="3"/>
  <c r="L24" i="3"/>
  <c r="J24" i="3"/>
  <c r="I24" i="3"/>
  <c r="D24" i="3"/>
  <c r="C24" i="3"/>
  <c r="B24" i="3"/>
  <c r="AT23" i="3"/>
  <c r="AV23" i="3" s="1"/>
  <c r="AH23" i="3"/>
  <c r="AE23" i="3"/>
  <c r="AD23" i="3"/>
  <c r="Y23" i="3"/>
  <c r="X23" i="3"/>
  <c r="S23" i="3"/>
  <c r="R23" i="3"/>
  <c r="O23" i="3"/>
  <c r="M23" i="3"/>
  <c r="L23" i="3"/>
  <c r="J23" i="3"/>
  <c r="I23" i="3"/>
  <c r="D23" i="3"/>
  <c r="C23" i="3"/>
  <c r="B23" i="3"/>
  <c r="AT22" i="3"/>
  <c r="AV22" i="3" s="1"/>
  <c r="AH22" i="3"/>
  <c r="AE22" i="3"/>
  <c r="AD22" i="3"/>
  <c r="Y22" i="3"/>
  <c r="X22" i="3"/>
  <c r="S22" i="3"/>
  <c r="R22" i="3"/>
  <c r="O22" i="3"/>
  <c r="M22" i="3"/>
  <c r="L22" i="3"/>
  <c r="J22" i="3"/>
  <c r="I22" i="3"/>
  <c r="D22" i="3"/>
  <c r="C22" i="3"/>
  <c r="B22" i="3"/>
  <c r="AT21" i="3"/>
  <c r="AV21" i="3" s="1"/>
  <c r="AH21" i="3"/>
  <c r="AE21" i="3"/>
  <c r="AD21" i="3"/>
  <c r="Y21" i="3"/>
  <c r="X21" i="3"/>
  <c r="S21" i="3"/>
  <c r="R21" i="3"/>
  <c r="O21" i="3"/>
  <c r="M21" i="3"/>
  <c r="L21" i="3"/>
  <c r="J21" i="3"/>
  <c r="I21" i="3"/>
  <c r="D21" i="3"/>
  <c r="C21" i="3"/>
  <c r="B21" i="3"/>
  <c r="AT20" i="3"/>
  <c r="AV20" i="3" s="1"/>
  <c r="AH20" i="3"/>
  <c r="AE20" i="3"/>
  <c r="AD20" i="3"/>
  <c r="Y20" i="3"/>
  <c r="X20" i="3"/>
  <c r="S20" i="3"/>
  <c r="R20" i="3"/>
  <c r="O20" i="3"/>
  <c r="M20" i="3"/>
  <c r="L20" i="3"/>
  <c r="J20" i="3"/>
  <c r="I20" i="3"/>
  <c r="D20" i="3"/>
  <c r="C20" i="3"/>
  <c r="B20" i="3"/>
  <c r="AT19" i="3"/>
  <c r="AV19" i="3" s="1"/>
  <c r="AH19" i="3"/>
  <c r="AE19" i="3"/>
  <c r="AD19" i="3"/>
  <c r="Y19" i="3"/>
  <c r="X19" i="3"/>
  <c r="S19" i="3"/>
  <c r="R19" i="3"/>
  <c r="O19" i="3"/>
  <c r="M19" i="3"/>
  <c r="L19" i="3"/>
  <c r="J19" i="3"/>
  <c r="I19" i="3"/>
  <c r="D19" i="3"/>
  <c r="C19" i="3"/>
  <c r="B19" i="3"/>
  <c r="AT18" i="3"/>
  <c r="AV18" i="3" s="1"/>
  <c r="AH18" i="3"/>
  <c r="AE18" i="3"/>
  <c r="AD18" i="3"/>
  <c r="Y18" i="3"/>
  <c r="X18" i="3"/>
  <c r="S18" i="3"/>
  <c r="R18" i="3"/>
  <c r="O18" i="3"/>
  <c r="M18" i="3"/>
  <c r="L18" i="3"/>
  <c r="J18" i="3"/>
  <c r="I18" i="3"/>
  <c r="D18" i="3"/>
  <c r="C18" i="3"/>
  <c r="AT17" i="3"/>
  <c r="AV17" i="3" s="1"/>
  <c r="AH17" i="3"/>
  <c r="AE17" i="3"/>
  <c r="AD17" i="3"/>
  <c r="Y17" i="3"/>
  <c r="X17" i="3"/>
  <c r="S17" i="3"/>
  <c r="R17" i="3"/>
  <c r="O17" i="3"/>
  <c r="M17" i="3"/>
  <c r="L17" i="3"/>
  <c r="J17" i="3"/>
  <c r="I17" i="3"/>
  <c r="D17" i="3"/>
  <c r="C17" i="3"/>
  <c r="B17" i="3"/>
  <c r="AT16" i="3"/>
  <c r="AV16" i="3" s="1"/>
  <c r="AH16" i="3"/>
  <c r="AE16" i="3"/>
  <c r="AD16" i="3"/>
  <c r="AB16" i="3"/>
  <c r="AA16" i="3"/>
  <c r="Y16" i="3"/>
  <c r="X16" i="3"/>
  <c r="V16" i="3"/>
  <c r="U16" i="3"/>
  <c r="S16" i="3"/>
  <c r="R16" i="3"/>
  <c r="P16" i="3"/>
  <c r="O16" i="3"/>
  <c r="M16" i="3"/>
  <c r="L16" i="3"/>
  <c r="J16" i="3"/>
  <c r="I16" i="3"/>
  <c r="G16" i="3"/>
  <c r="F16" i="3"/>
  <c r="D16" i="3"/>
  <c r="C16" i="3"/>
  <c r="B16" i="3"/>
  <c r="AT15" i="3"/>
  <c r="AV15" i="3" s="1"/>
  <c r="AH15" i="3"/>
  <c r="AE15" i="3"/>
  <c r="AD15" i="3"/>
  <c r="Y15" i="3"/>
  <c r="X15" i="3"/>
  <c r="S15" i="3"/>
  <c r="R15" i="3"/>
  <c r="O15" i="3"/>
  <c r="M15" i="3"/>
  <c r="L15" i="3"/>
  <c r="J15" i="3"/>
  <c r="I15" i="3"/>
  <c r="D15" i="3"/>
  <c r="C15" i="3"/>
  <c r="B15" i="3"/>
  <c r="AT14" i="3"/>
  <c r="AV14" i="3" s="1"/>
  <c r="AH14" i="3"/>
  <c r="AE14" i="3"/>
  <c r="AD14" i="3"/>
  <c r="Y14" i="3"/>
  <c r="X14" i="3"/>
  <c r="S14" i="3"/>
  <c r="R14" i="3"/>
  <c r="O14" i="3"/>
  <c r="M14" i="3"/>
  <c r="L14" i="3"/>
  <c r="J14" i="3"/>
  <c r="I14" i="3"/>
  <c r="D14" i="3"/>
  <c r="C14" i="3"/>
  <c r="B14" i="3"/>
  <c r="AT13" i="3"/>
  <c r="AV13" i="3" s="1"/>
  <c r="AH13" i="3"/>
  <c r="AE13" i="3"/>
  <c r="AD13" i="3"/>
  <c r="Y13" i="3"/>
  <c r="X13" i="3"/>
  <c r="S13" i="3"/>
  <c r="R13" i="3"/>
  <c r="O13" i="3"/>
  <c r="M13" i="3"/>
  <c r="L13" i="3"/>
  <c r="J13" i="3"/>
  <c r="I13" i="3"/>
  <c r="D13" i="3"/>
  <c r="C13" i="3"/>
  <c r="AT12" i="3"/>
  <c r="AV12" i="3" s="1"/>
  <c r="AH12" i="3"/>
  <c r="AE12" i="3"/>
  <c r="AD12" i="3"/>
  <c r="Y12" i="3"/>
  <c r="X12" i="3"/>
  <c r="S12" i="3"/>
  <c r="R12" i="3"/>
  <c r="O12" i="3"/>
  <c r="M12" i="3"/>
  <c r="L12" i="3"/>
  <c r="J12" i="3"/>
  <c r="I12" i="3"/>
  <c r="D12" i="3"/>
  <c r="C12" i="3"/>
  <c r="AT11" i="3"/>
  <c r="AV11" i="3" s="1"/>
  <c r="AH11" i="3"/>
  <c r="AE11" i="3"/>
  <c r="AD11" i="3"/>
  <c r="Y11" i="3"/>
  <c r="X11" i="3"/>
  <c r="S11" i="3"/>
  <c r="R11" i="3"/>
  <c r="O11" i="3"/>
  <c r="M11" i="3"/>
  <c r="L11" i="3"/>
  <c r="J11" i="3"/>
  <c r="I11" i="3"/>
  <c r="D11" i="3"/>
  <c r="C11" i="3"/>
  <c r="B11" i="3"/>
  <c r="AT10" i="3"/>
  <c r="AV10" i="3" s="1"/>
  <c r="AH10" i="3"/>
  <c r="AE10" i="3"/>
  <c r="AD10" i="3"/>
  <c r="Y10" i="3"/>
  <c r="X10" i="3"/>
  <c r="S10" i="3"/>
  <c r="R10" i="3"/>
  <c r="O10" i="3"/>
  <c r="M10" i="3"/>
  <c r="L10" i="3"/>
  <c r="J10" i="3"/>
  <c r="I10" i="3"/>
  <c r="D10" i="3"/>
  <c r="C10" i="3"/>
  <c r="B10" i="3"/>
  <c r="AT9" i="3"/>
  <c r="AV9" i="3" s="1"/>
  <c r="AH9" i="3"/>
  <c r="AE9" i="3"/>
  <c r="AD9" i="3"/>
  <c r="Y9" i="3"/>
  <c r="X9" i="3"/>
  <c r="S9" i="3"/>
  <c r="R9" i="3"/>
  <c r="O9" i="3"/>
  <c r="M9" i="3"/>
  <c r="L9" i="3"/>
  <c r="J9" i="3"/>
  <c r="I9" i="3"/>
  <c r="D9" i="3"/>
  <c r="C9" i="3"/>
  <c r="AT8" i="3"/>
  <c r="AV8" i="3" s="1"/>
  <c r="AH8" i="3"/>
  <c r="AE8" i="3"/>
  <c r="AD8" i="3"/>
  <c r="Y8" i="3"/>
  <c r="X8" i="3"/>
  <c r="S8" i="3"/>
  <c r="R8" i="3"/>
  <c r="O8" i="3"/>
  <c r="M8" i="3"/>
  <c r="L8" i="3"/>
  <c r="J8" i="3"/>
  <c r="I8" i="3"/>
  <c r="D8" i="3"/>
  <c r="C8" i="3"/>
  <c r="B8" i="3"/>
  <c r="AT7" i="3"/>
  <c r="AV7" i="3" s="1"/>
  <c r="AH7" i="3"/>
  <c r="AE7" i="3"/>
  <c r="AD7" i="3"/>
  <c r="Y7" i="3"/>
  <c r="X7" i="3"/>
  <c r="S7" i="3"/>
  <c r="R7" i="3"/>
  <c r="O7" i="3"/>
  <c r="M7" i="3"/>
  <c r="L7" i="3"/>
  <c r="J7" i="3"/>
  <c r="I7" i="3"/>
  <c r="D7" i="3"/>
  <c r="C7" i="3"/>
  <c r="B7" i="3"/>
  <c r="AT6" i="3"/>
  <c r="AV6" i="3" s="1"/>
  <c r="AH6" i="3"/>
  <c r="AE6" i="3"/>
  <c r="AD6" i="3"/>
  <c r="Y6" i="3"/>
  <c r="X6" i="3"/>
  <c r="S6" i="3"/>
  <c r="R6" i="3"/>
  <c r="O6" i="3"/>
  <c r="M6" i="3"/>
  <c r="L6" i="3"/>
  <c r="J6" i="3"/>
  <c r="I6" i="3"/>
  <c r="D6" i="3"/>
  <c r="C6" i="3"/>
  <c r="B6" i="3"/>
  <c r="AT5" i="3"/>
  <c r="AV5" i="3" s="1"/>
  <c r="AH5" i="3"/>
  <c r="AE5" i="3"/>
  <c r="AD5" i="3"/>
  <c r="Y5" i="3"/>
  <c r="X5" i="3"/>
  <c r="S5" i="3"/>
  <c r="R5" i="3"/>
  <c r="O5" i="3"/>
  <c r="M5" i="3"/>
  <c r="L5" i="3"/>
  <c r="J5" i="3"/>
  <c r="I5" i="3"/>
  <c r="D5" i="3"/>
  <c r="C5" i="3"/>
  <c r="B5" i="3"/>
  <c r="M4" i="3"/>
  <c r="P4" i="3" s="1"/>
  <c r="L4" i="3"/>
  <c r="O4" i="3" s="1"/>
  <c r="F4" i="3"/>
  <c r="C10" i="2"/>
  <c r="D10" i="2"/>
  <c r="I10" i="2"/>
  <c r="J10" i="2"/>
  <c r="L10" i="2"/>
  <c r="M10" i="2"/>
  <c r="R10" i="2"/>
  <c r="S10" i="2"/>
  <c r="X10" i="2"/>
  <c r="Y10" i="2"/>
  <c r="AD10" i="2"/>
  <c r="AE10" i="2"/>
  <c r="AH10" i="2"/>
  <c r="AT10" i="2"/>
  <c r="AV10" i="2" s="1"/>
  <c r="C19" i="2"/>
  <c r="D19" i="2"/>
  <c r="I19" i="2"/>
  <c r="J19" i="2"/>
  <c r="L19" i="2"/>
  <c r="M19" i="2"/>
  <c r="R19" i="2"/>
  <c r="S19" i="2"/>
  <c r="X19" i="2"/>
  <c r="Y19" i="2"/>
  <c r="AD19" i="2"/>
  <c r="AE19" i="2"/>
  <c r="AH19" i="2"/>
  <c r="AT19" i="2"/>
  <c r="AV19" i="2" s="1"/>
  <c r="C26" i="2"/>
  <c r="D26" i="2"/>
  <c r="I26" i="2"/>
  <c r="J26" i="2"/>
  <c r="L26" i="2"/>
  <c r="M26" i="2"/>
  <c r="R26" i="2"/>
  <c r="S26" i="2"/>
  <c r="X26" i="2"/>
  <c r="Y26" i="2"/>
  <c r="AD26" i="2"/>
  <c r="AE26" i="2"/>
  <c r="AH26" i="2"/>
  <c r="AT26" i="2"/>
  <c r="AV26" i="2" s="1"/>
  <c r="C27" i="2"/>
  <c r="D27" i="2"/>
  <c r="I27" i="2"/>
  <c r="J27" i="2"/>
  <c r="L27" i="2"/>
  <c r="M27" i="2"/>
  <c r="R27" i="2"/>
  <c r="S27" i="2"/>
  <c r="X27" i="2"/>
  <c r="Y27" i="2"/>
  <c r="AD27" i="2"/>
  <c r="AE27" i="2"/>
  <c r="AH27" i="2"/>
  <c r="AT27" i="2"/>
  <c r="AV27" i="2" s="1"/>
  <c r="C31" i="2"/>
  <c r="D31" i="2"/>
  <c r="I31" i="2"/>
  <c r="J31" i="2"/>
  <c r="L31" i="2"/>
  <c r="M31" i="2"/>
  <c r="R31" i="2"/>
  <c r="S31" i="2"/>
  <c r="X31" i="2"/>
  <c r="Y31" i="2"/>
  <c r="AD31" i="2"/>
  <c r="AE31" i="2"/>
  <c r="AH31" i="2"/>
  <c r="AP31" i="2"/>
  <c r="AQ31" i="2"/>
  <c r="AT31" i="2"/>
  <c r="AV31" i="2" s="1"/>
  <c r="AV32" i="2"/>
  <c r="AT51" i="2"/>
  <c r="AV51" i="2" s="1"/>
  <c r="AH51" i="2"/>
  <c r="AG51" i="2"/>
  <c r="AE51" i="2"/>
  <c r="AD51" i="2"/>
  <c r="AB51" i="2"/>
  <c r="AA51" i="2"/>
  <c r="Y51" i="2"/>
  <c r="X51" i="2"/>
  <c r="V51" i="2"/>
  <c r="U51" i="2"/>
  <c r="S51" i="2"/>
  <c r="R51" i="2"/>
  <c r="P51" i="2"/>
  <c r="O51" i="2"/>
  <c r="M51" i="2"/>
  <c r="L51" i="2"/>
  <c r="J51" i="2"/>
  <c r="I51" i="2"/>
  <c r="G51" i="2"/>
  <c r="F51" i="2"/>
  <c r="D51" i="2"/>
  <c r="C51" i="2"/>
  <c r="B51" i="2"/>
  <c r="AT50" i="2"/>
  <c r="AH50" i="2"/>
  <c r="AG50" i="2"/>
  <c r="AE50" i="2"/>
  <c r="AD50" i="2"/>
  <c r="AB50" i="2"/>
  <c r="AA50" i="2"/>
  <c r="Y50" i="2"/>
  <c r="X50" i="2"/>
  <c r="V50" i="2"/>
  <c r="U50" i="2"/>
  <c r="S50" i="2"/>
  <c r="R50" i="2"/>
  <c r="P50" i="2"/>
  <c r="O50" i="2"/>
  <c r="M50" i="2"/>
  <c r="L50" i="2"/>
  <c r="J50" i="2"/>
  <c r="I50" i="2"/>
  <c r="G50" i="2"/>
  <c r="F50" i="2"/>
  <c r="D50" i="2"/>
  <c r="C50" i="2"/>
  <c r="B50" i="2"/>
  <c r="AT49" i="2"/>
  <c r="AV49" i="2" s="1"/>
  <c r="AH49" i="2"/>
  <c r="AG49" i="2"/>
  <c r="AE49" i="2"/>
  <c r="AD49" i="2"/>
  <c r="AB49" i="2"/>
  <c r="AA49" i="2"/>
  <c r="Y49" i="2"/>
  <c r="X49" i="2"/>
  <c r="V49" i="2"/>
  <c r="U49" i="2"/>
  <c r="S49" i="2"/>
  <c r="R49" i="2"/>
  <c r="P49" i="2"/>
  <c r="O49" i="2"/>
  <c r="M49" i="2"/>
  <c r="L49" i="2"/>
  <c r="J49" i="2"/>
  <c r="I49" i="2"/>
  <c r="G49" i="2"/>
  <c r="F49" i="2"/>
  <c r="D49" i="2"/>
  <c r="C49" i="2"/>
  <c r="B49" i="2"/>
  <c r="AT48" i="2"/>
  <c r="AH48" i="2"/>
  <c r="AG48" i="2"/>
  <c r="AE48" i="2"/>
  <c r="AD48" i="2"/>
  <c r="AB48" i="2"/>
  <c r="AA48" i="2"/>
  <c r="Y48" i="2"/>
  <c r="X48" i="2"/>
  <c r="V48" i="2"/>
  <c r="U48" i="2"/>
  <c r="S48" i="2"/>
  <c r="R48" i="2"/>
  <c r="P48" i="2"/>
  <c r="O48" i="2"/>
  <c r="M48" i="2"/>
  <c r="L48" i="2"/>
  <c r="J48" i="2"/>
  <c r="I48" i="2"/>
  <c r="G48" i="2"/>
  <c r="F48" i="2"/>
  <c r="D48" i="2"/>
  <c r="C48" i="2"/>
  <c r="B48" i="2"/>
  <c r="AT47" i="2"/>
  <c r="AH47" i="2"/>
  <c r="AE47" i="2"/>
  <c r="AD47" i="2"/>
  <c r="Y47" i="2"/>
  <c r="X47" i="2"/>
  <c r="S47" i="2"/>
  <c r="R47" i="2"/>
  <c r="M47" i="2"/>
  <c r="L47" i="2"/>
  <c r="J47" i="2"/>
  <c r="I47" i="2"/>
  <c r="D47" i="2"/>
  <c r="C47" i="2"/>
  <c r="B47" i="2"/>
  <c r="AT46" i="2"/>
  <c r="AH46" i="2"/>
  <c r="AG46" i="2"/>
  <c r="AE46" i="2"/>
  <c r="AD46" i="2"/>
  <c r="AB46" i="2"/>
  <c r="AA46" i="2"/>
  <c r="Y46" i="2"/>
  <c r="X46" i="2"/>
  <c r="V46" i="2"/>
  <c r="U46" i="2"/>
  <c r="S46" i="2"/>
  <c r="R46" i="2"/>
  <c r="P46" i="2"/>
  <c r="O46" i="2"/>
  <c r="M46" i="2"/>
  <c r="L46" i="2"/>
  <c r="J46" i="2"/>
  <c r="I46" i="2"/>
  <c r="G46" i="2"/>
  <c r="F46" i="2"/>
  <c r="D46" i="2"/>
  <c r="C46" i="2"/>
  <c r="B46" i="2"/>
  <c r="AT45" i="2"/>
  <c r="AV45" i="2" s="1"/>
  <c r="AH45" i="2"/>
  <c r="AG45" i="2"/>
  <c r="AE45" i="2"/>
  <c r="AD45" i="2"/>
  <c r="AB45" i="2"/>
  <c r="AA45" i="2"/>
  <c r="Y45" i="2"/>
  <c r="X45" i="2"/>
  <c r="V45" i="2"/>
  <c r="U45" i="2"/>
  <c r="S45" i="2"/>
  <c r="R45" i="2"/>
  <c r="P45" i="2"/>
  <c r="O45" i="2"/>
  <c r="M45" i="2"/>
  <c r="L45" i="2"/>
  <c r="J45" i="2"/>
  <c r="I45" i="2"/>
  <c r="G45" i="2"/>
  <c r="F45" i="2"/>
  <c r="D45" i="2"/>
  <c r="C45" i="2"/>
  <c r="B45" i="2"/>
  <c r="AT44" i="2"/>
  <c r="AH44" i="2"/>
  <c r="AE44" i="2"/>
  <c r="AD44" i="2"/>
  <c r="Y44" i="2"/>
  <c r="X44" i="2"/>
  <c r="S44" i="2"/>
  <c r="R44" i="2"/>
  <c r="M44" i="2"/>
  <c r="L44" i="2"/>
  <c r="J44" i="2"/>
  <c r="I44" i="2"/>
  <c r="D44" i="2"/>
  <c r="C44" i="2"/>
  <c r="B44" i="2"/>
  <c r="AT43" i="2"/>
  <c r="AV43" i="2" s="1"/>
  <c r="AH43" i="2"/>
  <c r="AE43" i="2"/>
  <c r="AD43" i="2"/>
  <c r="Y43" i="2"/>
  <c r="X43" i="2"/>
  <c r="S43" i="2"/>
  <c r="R43" i="2"/>
  <c r="M43" i="2"/>
  <c r="L43" i="2"/>
  <c r="J43" i="2"/>
  <c r="I43" i="2"/>
  <c r="D43" i="2"/>
  <c r="C43" i="2"/>
  <c r="B43" i="2"/>
  <c r="AT42" i="2"/>
  <c r="AK42" i="2"/>
  <c r="AJ42" i="2"/>
  <c r="AH42" i="2"/>
  <c r="AE42" i="2"/>
  <c r="AD42" i="2"/>
  <c r="Y42" i="2"/>
  <c r="X42" i="2"/>
  <c r="S42" i="2"/>
  <c r="R42" i="2"/>
  <c r="M42" i="2"/>
  <c r="L42" i="2"/>
  <c r="J42" i="2"/>
  <c r="I42" i="2"/>
  <c r="D42" i="2"/>
  <c r="C42" i="2"/>
  <c r="B42" i="2"/>
  <c r="AT41" i="2"/>
  <c r="AH41" i="2"/>
  <c r="AG41" i="2"/>
  <c r="AE41" i="2"/>
  <c r="AD41" i="2"/>
  <c r="AB41" i="2"/>
  <c r="AA41" i="2"/>
  <c r="Y41" i="2"/>
  <c r="X41" i="2"/>
  <c r="V41" i="2"/>
  <c r="U41" i="2"/>
  <c r="S41" i="2"/>
  <c r="R41" i="2"/>
  <c r="P41" i="2"/>
  <c r="O41" i="2"/>
  <c r="M41" i="2"/>
  <c r="L41" i="2"/>
  <c r="J41" i="2"/>
  <c r="I41" i="2"/>
  <c r="G41" i="2"/>
  <c r="F41" i="2"/>
  <c r="D41" i="2"/>
  <c r="C41" i="2"/>
  <c r="B41" i="2"/>
  <c r="AT40" i="2"/>
  <c r="AV40" i="2" s="1"/>
  <c r="AH40" i="2"/>
  <c r="AG40" i="2"/>
  <c r="AE40" i="2"/>
  <c r="AD40" i="2"/>
  <c r="AB40" i="2"/>
  <c r="AA40" i="2"/>
  <c r="Y40" i="2"/>
  <c r="X40" i="2"/>
  <c r="V40" i="2"/>
  <c r="U40" i="2"/>
  <c r="S40" i="2"/>
  <c r="R40" i="2"/>
  <c r="P40" i="2"/>
  <c r="O40" i="2"/>
  <c r="M40" i="2"/>
  <c r="L40" i="2"/>
  <c r="J40" i="2"/>
  <c r="I40" i="2"/>
  <c r="G40" i="2"/>
  <c r="F40" i="2"/>
  <c r="D40" i="2"/>
  <c r="C40" i="2"/>
  <c r="B40" i="2"/>
  <c r="AT39" i="2"/>
  <c r="AV39" i="2" s="1"/>
  <c r="AK39" i="2"/>
  <c r="AJ39" i="2"/>
  <c r="AH39" i="2"/>
  <c r="AG39" i="2"/>
  <c r="AE39" i="2"/>
  <c r="AD39" i="2"/>
  <c r="AB39" i="2"/>
  <c r="AA39" i="2"/>
  <c r="Y39" i="2"/>
  <c r="X39" i="2"/>
  <c r="V39" i="2"/>
  <c r="U39" i="2"/>
  <c r="S39" i="2"/>
  <c r="R39" i="2"/>
  <c r="P39" i="2"/>
  <c r="O39" i="2"/>
  <c r="M39" i="2"/>
  <c r="L39" i="2"/>
  <c r="J39" i="2"/>
  <c r="I39" i="2"/>
  <c r="G39" i="2"/>
  <c r="F39" i="2"/>
  <c r="D39" i="2"/>
  <c r="C39" i="2"/>
  <c r="B39" i="2"/>
  <c r="AT38" i="2"/>
  <c r="AH38" i="2"/>
  <c r="AE38" i="2"/>
  <c r="AD38" i="2"/>
  <c r="Y38" i="2"/>
  <c r="X38" i="2"/>
  <c r="S38" i="2"/>
  <c r="R38" i="2"/>
  <c r="M38" i="2"/>
  <c r="L38" i="2"/>
  <c r="J38" i="2"/>
  <c r="I38" i="2"/>
  <c r="D38" i="2"/>
  <c r="C38" i="2"/>
  <c r="B38" i="2"/>
  <c r="AT37" i="2"/>
  <c r="AV37" i="2" s="1"/>
  <c r="AH37" i="2"/>
  <c r="AE37" i="2"/>
  <c r="AD37" i="2"/>
  <c r="Y37" i="2"/>
  <c r="X37" i="2"/>
  <c r="S37" i="2"/>
  <c r="R37" i="2"/>
  <c r="M37" i="2"/>
  <c r="L37" i="2"/>
  <c r="J37" i="2"/>
  <c r="I37" i="2"/>
  <c r="D37" i="2"/>
  <c r="C37" i="2"/>
  <c r="B37" i="2"/>
  <c r="AT36" i="2"/>
  <c r="AV36" i="2" s="1"/>
  <c r="AN36" i="2"/>
  <c r="AM36" i="2"/>
  <c r="AH36" i="2"/>
  <c r="AE36" i="2"/>
  <c r="AD36" i="2"/>
  <c r="Y36" i="2"/>
  <c r="X36" i="2"/>
  <c r="S36" i="2"/>
  <c r="R36" i="2"/>
  <c r="M36" i="2"/>
  <c r="L36" i="2"/>
  <c r="J36" i="2"/>
  <c r="I36" i="2"/>
  <c r="D36" i="2"/>
  <c r="C36" i="2"/>
  <c r="B36" i="2"/>
  <c r="AT35" i="2"/>
  <c r="AV35" i="2" s="1"/>
  <c r="AH35" i="2"/>
  <c r="AE35" i="2"/>
  <c r="AD35" i="2"/>
  <c r="Y35" i="2"/>
  <c r="X35" i="2"/>
  <c r="S35" i="2"/>
  <c r="R35" i="2"/>
  <c r="M35" i="2"/>
  <c r="L35" i="2"/>
  <c r="J35" i="2"/>
  <c r="I35" i="2"/>
  <c r="D35" i="2"/>
  <c r="C35" i="2"/>
  <c r="B35" i="2"/>
  <c r="AT34" i="2"/>
  <c r="AV34" i="2" s="1"/>
  <c r="AH34" i="2"/>
  <c r="AE34" i="2"/>
  <c r="AD34" i="2"/>
  <c r="AB34" i="2"/>
  <c r="AA34" i="2"/>
  <c r="Y34" i="2"/>
  <c r="X34" i="2"/>
  <c r="V34" i="2"/>
  <c r="U34" i="2"/>
  <c r="S34" i="2"/>
  <c r="R34" i="2"/>
  <c r="P34" i="2"/>
  <c r="M34" i="2"/>
  <c r="L34" i="2"/>
  <c r="J34" i="2"/>
  <c r="I34" i="2"/>
  <c r="G34" i="2"/>
  <c r="F34" i="2"/>
  <c r="D34" i="2"/>
  <c r="C34" i="2"/>
  <c r="B34" i="2"/>
  <c r="AT33" i="2"/>
  <c r="AV33" i="2" s="1"/>
  <c r="AH33" i="2"/>
  <c r="AE33" i="2"/>
  <c r="AD33" i="2"/>
  <c r="Y33" i="2"/>
  <c r="X33" i="2"/>
  <c r="S33" i="2"/>
  <c r="R33" i="2"/>
  <c r="M33" i="2"/>
  <c r="L33" i="2"/>
  <c r="J33" i="2"/>
  <c r="I33" i="2"/>
  <c r="D33" i="2"/>
  <c r="C33" i="2"/>
  <c r="B33" i="2"/>
  <c r="AT30" i="2"/>
  <c r="AV30" i="2" s="1"/>
  <c r="AH30" i="2"/>
  <c r="AE30" i="2"/>
  <c r="AD30" i="2"/>
  <c r="Y30" i="2"/>
  <c r="X30" i="2"/>
  <c r="S30" i="2"/>
  <c r="R30" i="2"/>
  <c r="M30" i="2"/>
  <c r="L30" i="2"/>
  <c r="J30" i="2"/>
  <c r="I30" i="2"/>
  <c r="D30" i="2"/>
  <c r="C30" i="2"/>
  <c r="AT29" i="2"/>
  <c r="AV29" i="2" s="1"/>
  <c r="AH29" i="2"/>
  <c r="AE29" i="2"/>
  <c r="AD29" i="2"/>
  <c r="Y29" i="2"/>
  <c r="X29" i="2"/>
  <c r="S29" i="2"/>
  <c r="R29" i="2"/>
  <c r="M29" i="2"/>
  <c r="L29" i="2"/>
  <c r="J29" i="2"/>
  <c r="I29" i="2"/>
  <c r="D29" i="2"/>
  <c r="C29" i="2"/>
  <c r="B29" i="2"/>
  <c r="AT28" i="2"/>
  <c r="AV28" i="2" s="1"/>
  <c r="AH28" i="2"/>
  <c r="AE28" i="2"/>
  <c r="AD28" i="2"/>
  <c r="Y28" i="2"/>
  <c r="X28" i="2"/>
  <c r="S28" i="2"/>
  <c r="R28" i="2"/>
  <c r="M28" i="2"/>
  <c r="L28" i="2"/>
  <c r="J28" i="2"/>
  <c r="I28" i="2"/>
  <c r="D28" i="2"/>
  <c r="C28" i="2"/>
  <c r="B28" i="2"/>
  <c r="AT25" i="2"/>
  <c r="AH25" i="2"/>
  <c r="AE25" i="2"/>
  <c r="AD25" i="2"/>
  <c r="Y25" i="2"/>
  <c r="X25" i="2"/>
  <c r="S25" i="2"/>
  <c r="R25" i="2"/>
  <c r="M25" i="2"/>
  <c r="L25" i="2"/>
  <c r="J25" i="2"/>
  <c r="I25" i="2"/>
  <c r="D25" i="2"/>
  <c r="C25" i="2"/>
  <c r="B25" i="2"/>
  <c r="AT24" i="2"/>
  <c r="AV24" i="2" s="1"/>
  <c r="AH24" i="2"/>
  <c r="AE24" i="2"/>
  <c r="AD24" i="2"/>
  <c r="Y24" i="2"/>
  <c r="X24" i="2"/>
  <c r="S24" i="2"/>
  <c r="R24" i="2"/>
  <c r="M24" i="2"/>
  <c r="L24" i="2"/>
  <c r="J24" i="2"/>
  <c r="I24" i="2"/>
  <c r="D24" i="2"/>
  <c r="C24" i="2"/>
  <c r="B24" i="2"/>
  <c r="AT23" i="2"/>
  <c r="AH23" i="2"/>
  <c r="AE23" i="2"/>
  <c r="AD23" i="2"/>
  <c r="Y23" i="2"/>
  <c r="X23" i="2"/>
  <c r="S23" i="2"/>
  <c r="R23" i="2"/>
  <c r="M23" i="2"/>
  <c r="L23" i="2"/>
  <c r="J23" i="2"/>
  <c r="I23" i="2"/>
  <c r="D23" i="2"/>
  <c r="C23" i="2"/>
  <c r="B23" i="2"/>
  <c r="AT22" i="2"/>
  <c r="AV22" i="2" s="1"/>
  <c r="AH22" i="2"/>
  <c r="AE22" i="2"/>
  <c r="AD22" i="2"/>
  <c r="Y22" i="2"/>
  <c r="X22" i="2"/>
  <c r="S22" i="2"/>
  <c r="R22" i="2"/>
  <c r="M22" i="2"/>
  <c r="L22" i="2"/>
  <c r="J22" i="2"/>
  <c r="I22" i="2"/>
  <c r="D22" i="2"/>
  <c r="C22" i="2"/>
  <c r="B22" i="2"/>
  <c r="AT21" i="2"/>
  <c r="AV21" i="2" s="1"/>
  <c r="AH21" i="2"/>
  <c r="AE21" i="2"/>
  <c r="AD21" i="2"/>
  <c r="Y21" i="2"/>
  <c r="X21" i="2"/>
  <c r="S21" i="2"/>
  <c r="R21" i="2"/>
  <c r="M21" i="2"/>
  <c r="L21" i="2"/>
  <c r="J21" i="2"/>
  <c r="I21" i="2"/>
  <c r="D21" i="2"/>
  <c r="C21" i="2"/>
  <c r="B21" i="2"/>
  <c r="AT20" i="2"/>
  <c r="AV20" i="2" s="1"/>
  <c r="AH20" i="2"/>
  <c r="AE20" i="2"/>
  <c r="AD20" i="2"/>
  <c r="Y20" i="2"/>
  <c r="X20" i="2"/>
  <c r="S20" i="2"/>
  <c r="R20" i="2"/>
  <c r="M20" i="2"/>
  <c r="L20" i="2"/>
  <c r="J20" i="2"/>
  <c r="I20" i="2"/>
  <c r="D20" i="2"/>
  <c r="C20" i="2"/>
  <c r="B20" i="2"/>
  <c r="AT18" i="2"/>
  <c r="AV18" i="2" s="1"/>
  <c r="AH18" i="2"/>
  <c r="AE18" i="2"/>
  <c r="AD18" i="2"/>
  <c r="Y18" i="2"/>
  <c r="X18" i="2"/>
  <c r="S18" i="2"/>
  <c r="R18" i="2"/>
  <c r="M18" i="2"/>
  <c r="L18" i="2"/>
  <c r="J18" i="2"/>
  <c r="I18" i="2"/>
  <c r="D18" i="2"/>
  <c r="C18" i="2"/>
  <c r="B18" i="2"/>
  <c r="AT17" i="2"/>
  <c r="AH17" i="2"/>
  <c r="AE17" i="2"/>
  <c r="AD17" i="2"/>
  <c r="AB17" i="2"/>
  <c r="AA17" i="2"/>
  <c r="Y17" i="2"/>
  <c r="X17" i="2"/>
  <c r="V17" i="2"/>
  <c r="U17" i="2"/>
  <c r="S17" i="2"/>
  <c r="R17" i="2"/>
  <c r="P17" i="2"/>
  <c r="M17" i="2"/>
  <c r="L17" i="2"/>
  <c r="J17" i="2"/>
  <c r="I17" i="2"/>
  <c r="G17" i="2"/>
  <c r="F17" i="2"/>
  <c r="D17" i="2"/>
  <c r="C17" i="2"/>
  <c r="B17" i="2"/>
  <c r="AT16" i="2"/>
  <c r="AV16" i="2" s="1"/>
  <c r="AH16" i="2"/>
  <c r="AE16" i="2"/>
  <c r="AD16" i="2"/>
  <c r="Y16" i="2"/>
  <c r="X16" i="2"/>
  <c r="S16" i="2"/>
  <c r="R16" i="2"/>
  <c r="M16" i="2"/>
  <c r="L16" i="2"/>
  <c r="J16" i="2"/>
  <c r="I16" i="2"/>
  <c r="D16" i="2"/>
  <c r="C16" i="2"/>
  <c r="B16" i="2"/>
  <c r="AT15" i="2"/>
  <c r="AH15" i="2"/>
  <c r="AE15" i="2"/>
  <c r="AD15" i="2"/>
  <c r="Y15" i="2"/>
  <c r="X15" i="2"/>
  <c r="S15" i="2"/>
  <c r="R15" i="2"/>
  <c r="M15" i="2"/>
  <c r="L15" i="2"/>
  <c r="J15" i="2"/>
  <c r="I15" i="2"/>
  <c r="D15" i="2"/>
  <c r="C15" i="2"/>
  <c r="B15" i="2"/>
  <c r="AT14" i="2"/>
  <c r="AH14" i="2"/>
  <c r="AE14" i="2"/>
  <c r="AD14" i="2"/>
  <c r="Y14" i="2"/>
  <c r="X14" i="2"/>
  <c r="S14" i="2"/>
  <c r="R14" i="2"/>
  <c r="M14" i="2"/>
  <c r="L14" i="2"/>
  <c r="J14" i="2"/>
  <c r="I14" i="2"/>
  <c r="D14" i="2"/>
  <c r="C14" i="2"/>
  <c r="AT13" i="2"/>
  <c r="AV13" i="2" s="1"/>
  <c r="AH13" i="2"/>
  <c r="AE13" i="2"/>
  <c r="AD13" i="2"/>
  <c r="Y13" i="2"/>
  <c r="X13" i="2"/>
  <c r="S13" i="2"/>
  <c r="R13" i="2"/>
  <c r="M13" i="2"/>
  <c r="L13" i="2"/>
  <c r="J13" i="2"/>
  <c r="I13" i="2"/>
  <c r="D13" i="2"/>
  <c r="C13" i="2"/>
  <c r="AT12" i="2"/>
  <c r="AV12" i="2" s="1"/>
  <c r="AH12" i="2"/>
  <c r="AE12" i="2"/>
  <c r="AD12" i="2"/>
  <c r="Y12" i="2"/>
  <c r="X12" i="2"/>
  <c r="S12" i="2"/>
  <c r="R12" i="2"/>
  <c r="M12" i="2"/>
  <c r="L12" i="2"/>
  <c r="J12" i="2"/>
  <c r="I12" i="2"/>
  <c r="D12" i="2"/>
  <c r="C12" i="2"/>
  <c r="B12" i="2"/>
  <c r="AT11" i="2"/>
  <c r="AH11" i="2"/>
  <c r="AE11" i="2"/>
  <c r="AD11" i="2"/>
  <c r="Y11" i="2"/>
  <c r="X11" i="2"/>
  <c r="S11" i="2"/>
  <c r="R11" i="2"/>
  <c r="M11" i="2"/>
  <c r="L11" i="2"/>
  <c r="J11" i="2"/>
  <c r="I11" i="2"/>
  <c r="D11" i="2"/>
  <c r="C11" i="2"/>
  <c r="B11" i="2"/>
  <c r="AT9" i="2"/>
  <c r="AV9" i="2" s="1"/>
  <c r="AH9" i="2"/>
  <c r="AE9" i="2"/>
  <c r="AD9" i="2"/>
  <c r="Y9" i="2"/>
  <c r="X9" i="2"/>
  <c r="S9" i="2"/>
  <c r="R9" i="2"/>
  <c r="M9" i="2"/>
  <c r="L9" i="2"/>
  <c r="J9" i="2"/>
  <c r="I9" i="2"/>
  <c r="D9" i="2"/>
  <c r="C9" i="2"/>
  <c r="B9" i="2"/>
  <c r="AT8" i="2"/>
  <c r="AV8" i="2" s="1"/>
  <c r="AH8" i="2"/>
  <c r="AE8" i="2"/>
  <c r="AD8" i="2"/>
  <c r="Y8" i="2"/>
  <c r="X8" i="2"/>
  <c r="S8" i="2"/>
  <c r="R8" i="2"/>
  <c r="M8" i="2"/>
  <c r="L8" i="2"/>
  <c r="J8" i="2"/>
  <c r="I8" i="2"/>
  <c r="D8" i="2"/>
  <c r="C8" i="2"/>
  <c r="B8" i="2"/>
  <c r="AT7" i="2"/>
  <c r="AV7" i="2" s="1"/>
  <c r="AH7" i="2"/>
  <c r="AE7" i="2"/>
  <c r="AD7" i="2"/>
  <c r="Y7" i="2"/>
  <c r="X7" i="2"/>
  <c r="S7" i="2"/>
  <c r="R7" i="2"/>
  <c r="M7" i="2"/>
  <c r="L7" i="2"/>
  <c r="J7" i="2"/>
  <c r="I7" i="2"/>
  <c r="D7" i="2"/>
  <c r="C7" i="2"/>
  <c r="B7" i="2"/>
  <c r="AT6" i="2"/>
  <c r="AH6" i="2"/>
  <c r="AE6" i="2"/>
  <c r="AD6" i="2"/>
  <c r="Y6" i="2"/>
  <c r="X6" i="2"/>
  <c r="S6" i="2"/>
  <c r="R6" i="2"/>
  <c r="O6" i="2"/>
  <c r="M6" i="2"/>
  <c r="L6" i="2"/>
  <c r="J6" i="2"/>
  <c r="I6" i="2"/>
  <c r="D6" i="2"/>
  <c r="C6" i="2"/>
  <c r="B6" i="2"/>
  <c r="M5" i="2"/>
  <c r="P5" i="2" s="1"/>
  <c r="Q5" i="2" s="1"/>
  <c r="L5" i="2"/>
  <c r="O5" i="2" s="1"/>
  <c r="F5" i="2"/>
  <c r="AS44" i="3" l="1"/>
  <c r="AS48" i="3"/>
  <c r="AS39" i="3"/>
  <c r="AS7" i="3"/>
  <c r="AS46" i="3"/>
  <c r="AS5" i="3"/>
  <c r="AS41" i="3"/>
  <c r="AS18" i="3"/>
  <c r="AS20" i="3"/>
  <c r="AS22" i="3"/>
  <c r="AS24" i="3"/>
  <c r="AS26" i="3"/>
  <c r="AS28" i="3"/>
  <c r="AS33" i="3"/>
  <c r="AS36" i="3"/>
  <c r="AS40" i="3"/>
  <c r="AS8" i="3"/>
  <c r="AS10" i="3"/>
  <c r="AS6" i="3"/>
  <c r="AS13" i="3"/>
  <c r="AS15" i="3"/>
  <c r="AS16" i="3"/>
  <c r="AS30" i="3"/>
  <c r="AS37" i="3"/>
  <c r="AS9" i="3"/>
  <c r="AS12" i="3"/>
  <c r="AS19" i="3"/>
  <c r="AS23" i="3"/>
  <c r="AS27" i="3"/>
  <c r="AS50" i="3"/>
  <c r="AS32" i="3"/>
  <c r="AS35" i="3"/>
  <c r="AS42" i="3"/>
  <c r="AS11" i="3"/>
  <c r="AS14" i="3"/>
  <c r="AS17" i="3"/>
  <c r="AS21" i="3"/>
  <c r="AS25" i="3"/>
  <c r="AS29" i="3"/>
  <c r="AS34" i="3"/>
  <c r="AS38" i="3"/>
  <c r="AS47" i="3"/>
  <c r="AS43" i="3"/>
  <c r="AS45" i="3"/>
  <c r="AS49" i="3"/>
  <c r="AS10" i="2"/>
  <c r="AW10" i="2" s="1"/>
  <c r="AS26" i="2"/>
  <c r="AW26" i="2" s="1"/>
  <c r="AS19" i="2"/>
  <c r="AW19" i="2" s="1"/>
  <c r="AS27" i="2"/>
  <c r="AW27" i="2" s="1"/>
  <c r="AS31" i="2"/>
  <c r="AS39" i="2"/>
  <c r="AW39" i="2" s="1"/>
  <c r="AS50" i="2"/>
  <c r="AW50" i="2" s="1"/>
  <c r="AS51" i="2"/>
  <c r="AW51" i="2" s="1"/>
  <c r="AS17" i="2"/>
  <c r="AW17" i="2" s="1"/>
  <c r="AS41" i="2"/>
  <c r="AW41" i="2" s="1"/>
  <c r="AS12" i="2"/>
  <c r="AW12" i="2" s="1"/>
  <c r="AS43" i="2"/>
  <c r="AW43" i="2" s="1"/>
  <c r="AS8" i="2"/>
  <c r="AW8" i="2" s="1"/>
  <c r="AS15" i="2"/>
  <c r="AW15" i="2" s="1"/>
  <c r="AS28" i="2"/>
  <c r="AW28" i="2" s="1"/>
  <c r="AS29" i="2"/>
  <c r="AW29" i="2" s="1"/>
  <c r="AS30" i="2"/>
  <c r="AW30" i="2" s="1"/>
  <c r="AS33" i="2"/>
  <c r="AW33" i="2" s="1"/>
  <c r="AS42" i="2"/>
  <c r="AW42" i="2" s="1"/>
  <c r="AV50" i="2"/>
  <c r="AS24" i="2"/>
  <c r="AW24" i="2" s="1"/>
  <c r="AS25" i="2"/>
  <c r="AW25" i="2" s="1"/>
  <c r="AS45" i="2"/>
  <c r="AW45" i="2" s="1"/>
  <c r="AS13" i="2"/>
  <c r="AW13" i="2" s="1"/>
  <c r="AS18" i="2"/>
  <c r="AW18" i="2" s="1"/>
  <c r="AS20" i="2"/>
  <c r="AW20" i="2" s="1"/>
  <c r="AS21" i="2"/>
  <c r="AW21" i="2" s="1"/>
  <c r="AS22" i="2"/>
  <c r="AW22" i="2" s="1"/>
  <c r="AS23" i="2"/>
  <c r="AW23" i="2" s="1"/>
  <c r="AS35" i="2"/>
  <c r="AW35" i="2" s="1"/>
  <c r="AS38" i="2"/>
  <c r="AW38" i="2" s="1"/>
  <c r="AS44" i="2"/>
  <c r="AW44" i="2" s="1"/>
  <c r="AS47" i="2"/>
  <c r="AW47" i="2" s="1"/>
  <c r="AS6" i="2"/>
  <c r="AV38" i="2"/>
  <c r="AV42" i="2"/>
  <c r="AS49" i="2"/>
  <c r="AW49" i="2" s="1"/>
  <c r="AS11" i="2"/>
  <c r="AW11" i="2" s="1"/>
  <c r="AS14" i="2"/>
  <c r="AW14" i="2" s="1"/>
  <c r="AS40" i="2"/>
  <c r="AW40" i="2" s="1"/>
  <c r="AV44" i="2"/>
  <c r="AV6" i="2"/>
  <c r="AV11" i="2"/>
  <c r="AV14" i="2"/>
  <c r="AV17" i="2"/>
  <c r="AV25" i="2"/>
  <c r="AS36" i="2"/>
  <c r="AW36" i="2" s="1"/>
  <c r="AS7" i="2"/>
  <c r="AW7" i="2" s="1"/>
  <c r="AS9" i="2"/>
  <c r="AW9" i="2" s="1"/>
  <c r="AV15" i="2"/>
  <c r="AS34" i="2"/>
  <c r="AW34" i="2" s="1"/>
  <c r="AS46" i="2"/>
  <c r="AW46" i="2" s="1"/>
  <c r="AV46" i="2"/>
  <c r="AS16" i="2"/>
  <c r="AW16" i="2" s="1"/>
  <c r="AV47" i="2"/>
  <c r="AV23" i="2"/>
  <c r="AS37" i="2"/>
  <c r="AW37" i="2" s="1"/>
  <c r="AV41" i="2"/>
  <c r="AS48" i="2"/>
  <c r="AW48" i="2" s="1"/>
  <c r="AV48" i="2"/>
  <c r="AW31" i="2" l="1"/>
  <c r="AW6" i="2"/>
  <c r="AT54" i="1"/>
  <c r="AH54" i="1"/>
  <c r="AG54" i="1"/>
  <c r="AE54" i="1"/>
  <c r="AD54" i="1"/>
  <c r="AB54" i="1"/>
  <c r="AA54" i="1"/>
  <c r="Y54" i="1"/>
  <c r="X54" i="1"/>
  <c r="V54" i="1"/>
  <c r="U54" i="1"/>
  <c r="S54" i="1"/>
  <c r="R54" i="1"/>
  <c r="P54" i="1"/>
  <c r="O54" i="1"/>
  <c r="M54" i="1"/>
  <c r="L54" i="1"/>
  <c r="J54" i="1"/>
  <c r="I54" i="1"/>
  <c r="G54" i="1"/>
  <c r="F54" i="1"/>
  <c r="D54" i="1"/>
  <c r="C54" i="1"/>
  <c r="AT53" i="1"/>
  <c r="AH53" i="1"/>
  <c r="AG53" i="1"/>
  <c r="AE53" i="1"/>
  <c r="AD53" i="1"/>
  <c r="AB53" i="1"/>
  <c r="AA53" i="1"/>
  <c r="Y53" i="1"/>
  <c r="X53" i="1"/>
  <c r="V53" i="1"/>
  <c r="U53" i="1"/>
  <c r="S53" i="1"/>
  <c r="R53" i="1"/>
  <c r="P53" i="1"/>
  <c r="O53" i="1"/>
  <c r="M53" i="1"/>
  <c r="L53" i="1"/>
  <c r="J53" i="1"/>
  <c r="I53" i="1"/>
  <c r="G53" i="1"/>
  <c r="F53" i="1"/>
  <c r="D53" i="1"/>
  <c r="C53" i="1"/>
  <c r="B53" i="1"/>
  <c r="AT52" i="1"/>
  <c r="AH52" i="1"/>
  <c r="AG52" i="1"/>
  <c r="AE52" i="1"/>
  <c r="AD52" i="1"/>
  <c r="AB52" i="1"/>
  <c r="AA52" i="1"/>
  <c r="Y52" i="1"/>
  <c r="X52" i="1"/>
  <c r="V52" i="1"/>
  <c r="U52" i="1"/>
  <c r="S52" i="1"/>
  <c r="R52" i="1"/>
  <c r="P52" i="1"/>
  <c r="O52" i="1"/>
  <c r="M52" i="1"/>
  <c r="L52" i="1"/>
  <c r="J52" i="1"/>
  <c r="I52" i="1"/>
  <c r="G52" i="1"/>
  <c r="F52" i="1"/>
  <c r="D52" i="1"/>
  <c r="C52" i="1"/>
  <c r="B52" i="1"/>
  <c r="AT51" i="1"/>
  <c r="AH51" i="1"/>
  <c r="AG51" i="1"/>
  <c r="AE51" i="1"/>
  <c r="AD51" i="1"/>
  <c r="AB51" i="1"/>
  <c r="AA51" i="1"/>
  <c r="Y51" i="1"/>
  <c r="X51" i="1"/>
  <c r="V51" i="1"/>
  <c r="U51" i="1"/>
  <c r="S51" i="1"/>
  <c r="R51" i="1"/>
  <c r="P51" i="1"/>
  <c r="O51" i="1"/>
  <c r="M51" i="1"/>
  <c r="L51" i="1"/>
  <c r="J51" i="1"/>
  <c r="I51" i="1"/>
  <c r="G51" i="1"/>
  <c r="F51" i="1"/>
  <c r="D51" i="1"/>
  <c r="C51" i="1"/>
  <c r="B51" i="1"/>
  <c r="AT50" i="1"/>
  <c r="AH50" i="1"/>
  <c r="AG50" i="1"/>
  <c r="AE50" i="1"/>
  <c r="AD50" i="1"/>
  <c r="Y50" i="1"/>
  <c r="X50" i="1"/>
  <c r="S50" i="1"/>
  <c r="R50" i="1"/>
  <c r="M50" i="1"/>
  <c r="L50" i="1"/>
  <c r="J50" i="1"/>
  <c r="I50" i="1"/>
  <c r="D50" i="1"/>
  <c r="C50" i="1"/>
  <c r="B50" i="1"/>
  <c r="AT49" i="1"/>
  <c r="AH49" i="1"/>
  <c r="AG49" i="1"/>
  <c r="AE49" i="1"/>
  <c r="AD49" i="1"/>
  <c r="AB49" i="1"/>
  <c r="AA49" i="1"/>
  <c r="Y49" i="1"/>
  <c r="X49" i="1"/>
  <c r="V49" i="1"/>
  <c r="U49" i="1"/>
  <c r="S49" i="1"/>
  <c r="R49" i="1"/>
  <c r="P49" i="1"/>
  <c r="O49" i="1"/>
  <c r="M49" i="1"/>
  <c r="L49" i="1"/>
  <c r="J49" i="1"/>
  <c r="I49" i="1"/>
  <c r="G49" i="1"/>
  <c r="F49" i="1"/>
  <c r="D49" i="1"/>
  <c r="C49" i="1"/>
  <c r="B49" i="1"/>
  <c r="AT48" i="1"/>
  <c r="AH48" i="1"/>
  <c r="AG48" i="1"/>
  <c r="AE48" i="1"/>
  <c r="AD48" i="1"/>
  <c r="AB48" i="1"/>
  <c r="AA48" i="1"/>
  <c r="Y48" i="1"/>
  <c r="X48" i="1"/>
  <c r="V48" i="1"/>
  <c r="U48" i="1"/>
  <c r="S48" i="1"/>
  <c r="R48" i="1"/>
  <c r="P48" i="1"/>
  <c r="O48" i="1"/>
  <c r="M48" i="1"/>
  <c r="L48" i="1"/>
  <c r="J48" i="1"/>
  <c r="I48" i="1"/>
  <c r="G48" i="1"/>
  <c r="F48" i="1"/>
  <c r="D48" i="1"/>
  <c r="C48" i="1"/>
  <c r="B48" i="1"/>
  <c r="AT47" i="1"/>
  <c r="AH47" i="1"/>
  <c r="AG47" i="1"/>
  <c r="AE47" i="1"/>
  <c r="AD47" i="1"/>
  <c r="Y47" i="1"/>
  <c r="X47" i="1"/>
  <c r="S47" i="1"/>
  <c r="R47" i="1"/>
  <c r="M47" i="1"/>
  <c r="L47" i="1"/>
  <c r="J47" i="1"/>
  <c r="I47" i="1"/>
  <c r="D47" i="1"/>
  <c r="C47" i="1"/>
  <c r="B47" i="1"/>
  <c r="AT46" i="1"/>
  <c r="AH46" i="1"/>
  <c r="AG46" i="1"/>
  <c r="AE46" i="1"/>
  <c r="AD46" i="1"/>
  <c r="Y46" i="1"/>
  <c r="X46" i="1"/>
  <c r="S46" i="1"/>
  <c r="R46" i="1"/>
  <c r="M46" i="1"/>
  <c r="L46" i="1"/>
  <c r="J46" i="1"/>
  <c r="I46" i="1"/>
  <c r="D46" i="1"/>
  <c r="C46" i="1"/>
  <c r="B46" i="1"/>
  <c r="AT45" i="1"/>
  <c r="AK45" i="1"/>
  <c r="AJ45" i="1"/>
  <c r="AH45" i="1"/>
  <c r="AG45" i="1"/>
  <c r="AE45" i="1"/>
  <c r="AD45" i="1"/>
  <c r="Y45" i="1"/>
  <c r="X45" i="1"/>
  <c r="S45" i="1"/>
  <c r="R45" i="1"/>
  <c r="M45" i="1"/>
  <c r="L45" i="1"/>
  <c r="J45" i="1"/>
  <c r="I45" i="1"/>
  <c r="D45" i="1"/>
  <c r="C45" i="1"/>
  <c r="B45" i="1"/>
  <c r="AT43" i="1"/>
  <c r="AH43" i="1"/>
  <c r="AG43" i="1"/>
  <c r="AE43" i="1"/>
  <c r="AD43" i="1"/>
  <c r="AB43" i="1"/>
  <c r="AA43" i="1"/>
  <c r="Y43" i="1"/>
  <c r="X43" i="1"/>
  <c r="V43" i="1"/>
  <c r="U43" i="1"/>
  <c r="S43" i="1"/>
  <c r="R43" i="1"/>
  <c r="P43" i="1"/>
  <c r="O43" i="1"/>
  <c r="M43" i="1"/>
  <c r="L43" i="1"/>
  <c r="J43" i="1"/>
  <c r="I43" i="1"/>
  <c r="G43" i="1"/>
  <c r="F43" i="1"/>
  <c r="D43" i="1"/>
  <c r="C43" i="1"/>
  <c r="B43" i="1"/>
  <c r="AT42" i="1"/>
  <c r="AH42" i="1"/>
  <c r="AG42" i="1"/>
  <c r="AE42" i="1"/>
  <c r="AD42" i="1"/>
  <c r="AB42" i="1"/>
  <c r="AA42" i="1"/>
  <c r="Y42" i="1"/>
  <c r="X42" i="1"/>
  <c r="V42" i="1"/>
  <c r="U42" i="1"/>
  <c r="S42" i="1"/>
  <c r="R42" i="1"/>
  <c r="P42" i="1"/>
  <c r="O42" i="1"/>
  <c r="M42" i="1"/>
  <c r="L42" i="1"/>
  <c r="J42" i="1"/>
  <c r="I42" i="1"/>
  <c r="G42" i="1"/>
  <c r="F42" i="1"/>
  <c r="D42" i="1"/>
  <c r="C42" i="1"/>
  <c r="B42" i="1"/>
  <c r="AT41" i="1"/>
  <c r="AK41" i="1"/>
  <c r="AJ41" i="1"/>
  <c r="AH41" i="1"/>
  <c r="AG41" i="1"/>
  <c r="AE41" i="1"/>
  <c r="AD41" i="1"/>
  <c r="AB41" i="1"/>
  <c r="AA41" i="1"/>
  <c r="Y41" i="1"/>
  <c r="X41" i="1"/>
  <c r="V41" i="1"/>
  <c r="U41" i="1"/>
  <c r="S41" i="1"/>
  <c r="R41" i="1"/>
  <c r="P41" i="1"/>
  <c r="O41" i="1"/>
  <c r="M41" i="1"/>
  <c r="L41" i="1"/>
  <c r="J41" i="1"/>
  <c r="I41" i="1"/>
  <c r="G41" i="1"/>
  <c r="F41" i="1"/>
  <c r="D41" i="1"/>
  <c r="C41" i="1"/>
  <c r="B41" i="1"/>
  <c r="AT40" i="1"/>
  <c r="AH40" i="1"/>
  <c r="AG40" i="1"/>
  <c r="AE40" i="1"/>
  <c r="AD40" i="1"/>
  <c r="Y40" i="1"/>
  <c r="X40" i="1"/>
  <c r="S40" i="1"/>
  <c r="R40" i="1"/>
  <c r="M40" i="1"/>
  <c r="L40" i="1"/>
  <c r="J40" i="1"/>
  <c r="I40" i="1"/>
  <c r="D40" i="1"/>
  <c r="C40" i="1"/>
  <c r="B40" i="1"/>
  <c r="AT39" i="1"/>
  <c r="AH39" i="1"/>
  <c r="AG39" i="1"/>
  <c r="AE39" i="1"/>
  <c r="AD39" i="1"/>
  <c r="Y39" i="1"/>
  <c r="X39" i="1"/>
  <c r="S39" i="1"/>
  <c r="R39" i="1"/>
  <c r="M39" i="1"/>
  <c r="L39" i="1"/>
  <c r="J39" i="1"/>
  <c r="I39" i="1"/>
  <c r="D39" i="1"/>
  <c r="C39" i="1"/>
  <c r="B39" i="1"/>
  <c r="AT38" i="1"/>
  <c r="AN38" i="1"/>
  <c r="AM38" i="1"/>
  <c r="AH38" i="1"/>
  <c r="AG38" i="1"/>
  <c r="AE38" i="1"/>
  <c r="AD38" i="1"/>
  <c r="Y38" i="1"/>
  <c r="X38" i="1"/>
  <c r="S38" i="1"/>
  <c r="R38" i="1"/>
  <c r="M38" i="1"/>
  <c r="L38" i="1"/>
  <c r="J38" i="1"/>
  <c r="I38" i="1"/>
  <c r="D38" i="1"/>
  <c r="C38" i="1"/>
  <c r="B38" i="1"/>
  <c r="AT37" i="1"/>
  <c r="AH37" i="1"/>
  <c r="AG37" i="1"/>
  <c r="AE37" i="1"/>
  <c r="AD37" i="1"/>
  <c r="Y37" i="1"/>
  <c r="X37" i="1"/>
  <c r="S37" i="1"/>
  <c r="R37" i="1"/>
  <c r="M37" i="1"/>
  <c r="L37" i="1"/>
  <c r="J37" i="1"/>
  <c r="I37" i="1"/>
  <c r="D37" i="1"/>
  <c r="C37" i="1"/>
  <c r="B37" i="1"/>
  <c r="AT36" i="1"/>
  <c r="AH36" i="1"/>
  <c r="AG36" i="1"/>
  <c r="AE36" i="1"/>
  <c r="AD36" i="1"/>
  <c r="AB36" i="1"/>
  <c r="AA36" i="1"/>
  <c r="Y36" i="1"/>
  <c r="X36" i="1"/>
  <c r="V36" i="1"/>
  <c r="U36" i="1"/>
  <c r="S36" i="1"/>
  <c r="R36" i="1"/>
  <c r="P36" i="1"/>
  <c r="O36" i="1"/>
  <c r="M36" i="1"/>
  <c r="L36" i="1"/>
  <c r="J36" i="1"/>
  <c r="I36" i="1"/>
  <c r="G36" i="1"/>
  <c r="F36" i="1"/>
  <c r="D36" i="1"/>
  <c r="C36" i="1"/>
  <c r="B36" i="1"/>
  <c r="AT35" i="1"/>
  <c r="AH35" i="1"/>
  <c r="AG35" i="1"/>
  <c r="AE35" i="1"/>
  <c r="AD35" i="1"/>
  <c r="Y35" i="1"/>
  <c r="X35" i="1"/>
  <c r="S35" i="1"/>
  <c r="R35" i="1"/>
  <c r="M35" i="1"/>
  <c r="L35" i="1"/>
  <c r="J35" i="1"/>
  <c r="I35" i="1"/>
  <c r="D35" i="1"/>
  <c r="C35" i="1"/>
  <c r="B35" i="1"/>
  <c r="AT34" i="1"/>
  <c r="AH34" i="1"/>
  <c r="AH31" i="3" s="1"/>
  <c r="AG34" i="1"/>
  <c r="AG31" i="3" s="1"/>
  <c r="AE34" i="1"/>
  <c r="AE31" i="3" s="1"/>
  <c r="AD31" i="3"/>
  <c r="Y34" i="1"/>
  <c r="Y31" i="3" s="1"/>
  <c r="X31" i="3"/>
  <c r="S34" i="1"/>
  <c r="S31" i="3" s="1"/>
  <c r="R34" i="1"/>
  <c r="R31" i="3" s="1"/>
  <c r="M34" i="1"/>
  <c r="M31" i="3" s="1"/>
  <c r="L31" i="3"/>
  <c r="J34" i="1"/>
  <c r="J31" i="3" s="1"/>
  <c r="I31" i="3"/>
  <c r="C34" i="1"/>
  <c r="C31" i="3" s="1"/>
  <c r="B34" i="1"/>
  <c r="AT33" i="1"/>
  <c r="AQ33" i="1"/>
  <c r="AP33" i="1"/>
  <c r="AH33" i="1"/>
  <c r="AG33" i="1"/>
  <c r="AE33" i="1"/>
  <c r="AD33" i="1"/>
  <c r="Y33" i="1"/>
  <c r="X33" i="1"/>
  <c r="S33" i="1"/>
  <c r="R33" i="1"/>
  <c r="M33" i="1"/>
  <c r="L33" i="1"/>
  <c r="J33" i="1"/>
  <c r="I33" i="1"/>
  <c r="D33" i="1"/>
  <c r="C33" i="1"/>
  <c r="B33" i="1"/>
  <c r="AT32" i="1"/>
  <c r="AH32" i="1"/>
  <c r="AG32" i="1"/>
  <c r="AE32" i="1"/>
  <c r="AD32" i="1"/>
  <c r="Y32" i="1"/>
  <c r="X32" i="1"/>
  <c r="S32" i="1"/>
  <c r="R32" i="1"/>
  <c r="M32" i="1"/>
  <c r="L32" i="1"/>
  <c r="J32" i="1"/>
  <c r="I32" i="1"/>
  <c r="D32" i="1"/>
  <c r="C32" i="1"/>
  <c r="B32" i="1"/>
  <c r="AT31" i="1"/>
  <c r="AH31" i="1"/>
  <c r="AG31" i="1"/>
  <c r="AE31" i="1"/>
  <c r="AD31" i="1"/>
  <c r="Y31" i="1"/>
  <c r="X31" i="1"/>
  <c r="S31" i="1"/>
  <c r="R31" i="1"/>
  <c r="M31" i="1"/>
  <c r="L31" i="1"/>
  <c r="J31" i="1"/>
  <c r="I31" i="1"/>
  <c r="D31" i="1"/>
  <c r="C31" i="1"/>
  <c r="B31" i="1"/>
  <c r="AT30" i="1"/>
  <c r="AH30" i="1"/>
  <c r="AG30" i="1"/>
  <c r="AE30" i="1"/>
  <c r="AD30" i="1"/>
  <c r="Y30" i="1"/>
  <c r="X30" i="1"/>
  <c r="S30" i="1"/>
  <c r="R30" i="1"/>
  <c r="M30" i="1"/>
  <c r="L30" i="1"/>
  <c r="J30" i="1"/>
  <c r="I30" i="1"/>
  <c r="D30" i="1"/>
  <c r="C30" i="1"/>
  <c r="B30" i="1"/>
  <c r="AT29" i="1"/>
  <c r="AH29" i="1"/>
  <c r="AG29" i="1"/>
  <c r="AE29" i="1"/>
  <c r="AD29" i="1"/>
  <c r="Y29" i="1"/>
  <c r="X29" i="1"/>
  <c r="S29" i="1"/>
  <c r="R29" i="1"/>
  <c r="M29" i="1"/>
  <c r="L29" i="1"/>
  <c r="J29" i="1"/>
  <c r="I29" i="1"/>
  <c r="D29" i="1"/>
  <c r="C29" i="1"/>
  <c r="B29" i="1"/>
  <c r="AT28" i="1"/>
  <c r="AH28" i="1"/>
  <c r="AG28" i="1"/>
  <c r="AE28" i="1"/>
  <c r="AD28" i="1"/>
  <c r="Y28" i="1"/>
  <c r="X28" i="1"/>
  <c r="S28" i="1"/>
  <c r="R28" i="1"/>
  <c r="M28" i="1"/>
  <c r="L28" i="1"/>
  <c r="J28" i="1"/>
  <c r="I28" i="1"/>
  <c r="D28" i="1"/>
  <c r="C28" i="1"/>
  <c r="B28" i="1"/>
  <c r="AT27" i="1"/>
  <c r="AH27" i="1"/>
  <c r="AG27" i="1"/>
  <c r="AE27" i="1"/>
  <c r="AD27" i="1"/>
  <c r="Y27" i="1"/>
  <c r="X27" i="1"/>
  <c r="S27" i="1"/>
  <c r="R27" i="1"/>
  <c r="M27" i="1"/>
  <c r="L27" i="1"/>
  <c r="J27" i="1"/>
  <c r="I27" i="1"/>
  <c r="D27" i="1"/>
  <c r="C27" i="1"/>
  <c r="B27" i="1"/>
  <c r="AT26" i="1"/>
  <c r="AH26" i="1"/>
  <c r="AG26" i="1"/>
  <c r="AE26" i="1"/>
  <c r="AD26" i="1"/>
  <c r="Y26" i="1"/>
  <c r="X26" i="1"/>
  <c r="S26" i="1"/>
  <c r="R26" i="1"/>
  <c r="M26" i="1"/>
  <c r="L26" i="1"/>
  <c r="J26" i="1"/>
  <c r="I26" i="1"/>
  <c r="D26" i="1"/>
  <c r="C26" i="1"/>
  <c r="B26" i="1"/>
  <c r="AT25" i="1"/>
  <c r="AH25" i="1"/>
  <c r="AG25" i="1"/>
  <c r="AE25" i="1"/>
  <c r="AD25" i="1"/>
  <c r="Y25" i="1"/>
  <c r="X25" i="1"/>
  <c r="S25" i="1"/>
  <c r="R25" i="1"/>
  <c r="M25" i="1"/>
  <c r="L25" i="1"/>
  <c r="J25" i="1"/>
  <c r="I25" i="1"/>
  <c r="D25" i="1"/>
  <c r="C25" i="1"/>
  <c r="B25" i="1"/>
  <c r="AT24" i="1"/>
  <c r="AH24" i="1"/>
  <c r="AG24" i="1"/>
  <c r="AE24" i="1"/>
  <c r="AD24" i="1"/>
  <c r="Y24" i="1"/>
  <c r="X24" i="1"/>
  <c r="S24" i="1"/>
  <c r="R24" i="1"/>
  <c r="M24" i="1"/>
  <c r="L24" i="1"/>
  <c r="J24" i="1"/>
  <c r="I24" i="1"/>
  <c r="D24" i="1"/>
  <c r="C24" i="1"/>
  <c r="B24" i="1"/>
  <c r="AT23" i="1"/>
  <c r="AH23" i="1"/>
  <c r="AG23" i="1"/>
  <c r="AE23" i="1"/>
  <c r="AD23" i="1"/>
  <c r="Y23" i="1"/>
  <c r="X23" i="1"/>
  <c r="S23" i="1"/>
  <c r="R23" i="1"/>
  <c r="M23" i="1"/>
  <c r="L23" i="1"/>
  <c r="J23" i="1"/>
  <c r="I23" i="1"/>
  <c r="D23" i="1"/>
  <c r="C23" i="1"/>
  <c r="B23" i="1"/>
  <c r="AT22" i="1"/>
  <c r="AH22" i="1"/>
  <c r="AG22" i="1"/>
  <c r="AE22" i="1"/>
  <c r="AD22" i="1"/>
  <c r="Y22" i="1"/>
  <c r="X22" i="1"/>
  <c r="S22" i="1"/>
  <c r="R22" i="1"/>
  <c r="M22" i="1"/>
  <c r="L22" i="1"/>
  <c r="J22" i="1"/>
  <c r="I22" i="1"/>
  <c r="D22" i="1"/>
  <c r="C22" i="1"/>
  <c r="B22" i="1"/>
  <c r="AT21" i="1"/>
  <c r="AH21" i="1"/>
  <c r="AG21" i="1"/>
  <c r="AE21" i="1"/>
  <c r="AD21" i="1"/>
  <c r="Y21" i="1"/>
  <c r="X21" i="1"/>
  <c r="S21" i="1"/>
  <c r="R21" i="1"/>
  <c r="M21" i="1"/>
  <c r="L21" i="1"/>
  <c r="J21" i="1"/>
  <c r="I21" i="1"/>
  <c r="D21" i="1"/>
  <c r="C21" i="1"/>
  <c r="B21" i="1"/>
  <c r="AT20" i="1"/>
  <c r="AH20" i="1"/>
  <c r="AG20" i="1"/>
  <c r="AE20" i="1"/>
  <c r="AD20" i="1"/>
  <c r="Y20" i="1"/>
  <c r="X20" i="1"/>
  <c r="S20" i="1"/>
  <c r="R20" i="1"/>
  <c r="M20" i="1"/>
  <c r="L20" i="1"/>
  <c r="J20" i="1"/>
  <c r="I20" i="1"/>
  <c r="D20" i="1"/>
  <c r="C20" i="1"/>
  <c r="B20" i="1"/>
  <c r="AT19" i="1"/>
  <c r="AH19" i="1"/>
  <c r="AG19" i="1"/>
  <c r="AE19" i="1"/>
  <c r="AD19" i="1"/>
  <c r="AB19" i="1"/>
  <c r="AA19" i="1"/>
  <c r="Y19" i="1"/>
  <c r="X19" i="1"/>
  <c r="V19" i="1"/>
  <c r="U19" i="1"/>
  <c r="S19" i="1"/>
  <c r="R19" i="1"/>
  <c r="P19" i="1"/>
  <c r="O19" i="1"/>
  <c r="M19" i="1"/>
  <c r="L19" i="1"/>
  <c r="J19" i="1"/>
  <c r="I19" i="1"/>
  <c r="G19" i="1"/>
  <c r="F19" i="1"/>
  <c r="D19" i="1"/>
  <c r="C19" i="1"/>
  <c r="B19" i="1"/>
  <c r="AT18" i="1"/>
  <c r="AH18" i="1"/>
  <c r="AG18" i="1"/>
  <c r="AE18" i="1"/>
  <c r="AD18" i="1"/>
  <c r="Y18" i="1"/>
  <c r="X18" i="1"/>
  <c r="S18" i="1"/>
  <c r="R18" i="1"/>
  <c r="M18" i="1"/>
  <c r="L18" i="1"/>
  <c r="J18" i="1"/>
  <c r="I18" i="1"/>
  <c r="D18" i="1"/>
  <c r="C18" i="1"/>
  <c r="B18" i="1"/>
  <c r="AT17" i="1"/>
  <c r="AH17" i="1"/>
  <c r="AG17" i="1"/>
  <c r="AE17" i="1"/>
  <c r="AD17" i="1"/>
  <c r="Y17" i="1"/>
  <c r="X17" i="1"/>
  <c r="S17" i="1"/>
  <c r="R17" i="1"/>
  <c r="M17" i="1"/>
  <c r="L17" i="1"/>
  <c r="J17" i="1"/>
  <c r="I17" i="1"/>
  <c r="D17" i="1"/>
  <c r="C17" i="1"/>
  <c r="B17" i="1"/>
  <c r="AT16" i="1"/>
  <c r="AH16" i="1"/>
  <c r="AG16" i="1"/>
  <c r="AE16" i="1"/>
  <c r="AD16" i="1"/>
  <c r="Y16" i="1"/>
  <c r="X16" i="1"/>
  <c r="S16" i="1"/>
  <c r="R16" i="1"/>
  <c r="M16" i="1"/>
  <c r="L16" i="1"/>
  <c r="J16" i="1"/>
  <c r="I16" i="1"/>
  <c r="D16" i="1"/>
  <c r="C16" i="1"/>
  <c r="B16" i="1"/>
  <c r="AT15" i="1"/>
  <c r="AH15" i="1"/>
  <c r="AG15" i="1"/>
  <c r="AE15" i="1"/>
  <c r="AD15" i="1"/>
  <c r="Y15" i="1"/>
  <c r="X15" i="1"/>
  <c r="S15" i="1"/>
  <c r="R15" i="1"/>
  <c r="M15" i="1"/>
  <c r="L15" i="1"/>
  <c r="J15" i="1"/>
  <c r="I15" i="1"/>
  <c r="D15" i="1"/>
  <c r="C15" i="1"/>
  <c r="B15" i="1"/>
  <c r="AT14" i="1"/>
  <c r="AH14" i="1"/>
  <c r="AG14" i="1"/>
  <c r="AE14" i="1"/>
  <c r="AD14" i="1"/>
  <c r="Y14" i="1"/>
  <c r="X14" i="1"/>
  <c r="S14" i="1"/>
  <c r="R14" i="1"/>
  <c r="M14" i="1"/>
  <c r="L14" i="1"/>
  <c r="J14" i="1"/>
  <c r="I14" i="1"/>
  <c r="D14" i="1"/>
  <c r="C14" i="1"/>
  <c r="B14" i="1"/>
  <c r="AT13" i="1"/>
  <c r="AH13" i="1"/>
  <c r="AG13" i="1"/>
  <c r="AE13" i="1"/>
  <c r="AD13" i="1"/>
  <c r="Y13" i="1"/>
  <c r="X13" i="1"/>
  <c r="S13" i="1"/>
  <c r="R13" i="1"/>
  <c r="M13" i="1"/>
  <c r="L13" i="1"/>
  <c r="J13" i="1"/>
  <c r="I13" i="1"/>
  <c r="D13" i="1"/>
  <c r="C13" i="1"/>
  <c r="B13" i="1"/>
  <c r="AT12" i="1"/>
  <c r="AH12" i="1"/>
  <c r="AG12" i="1"/>
  <c r="AE12" i="1"/>
  <c r="AD12" i="1"/>
  <c r="Y12" i="1"/>
  <c r="X12" i="1"/>
  <c r="S12" i="1"/>
  <c r="R12" i="1"/>
  <c r="M12" i="1"/>
  <c r="L12" i="1"/>
  <c r="J12" i="1"/>
  <c r="I12" i="1"/>
  <c r="D12" i="1"/>
  <c r="C12" i="1"/>
  <c r="B12" i="1"/>
  <c r="B10" i="2" s="1"/>
  <c r="AT11" i="1"/>
  <c r="AH11" i="1"/>
  <c r="AG11" i="1"/>
  <c r="AE11" i="1"/>
  <c r="AD11" i="1"/>
  <c r="Y11" i="1"/>
  <c r="X11" i="1"/>
  <c r="S11" i="1"/>
  <c r="R11" i="1"/>
  <c r="M11" i="1"/>
  <c r="L11" i="1"/>
  <c r="J11" i="1"/>
  <c r="I11" i="1"/>
  <c r="D11" i="1"/>
  <c r="C11" i="1"/>
  <c r="B11" i="1"/>
  <c r="AT10" i="1"/>
  <c r="AH10" i="1"/>
  <c r="AG10" i="1"/>
  <c r="AE10" i="1"/>
  <c r="AD10" i="1"/>
  <c r="Y10" i="1"/>
  <c r="X10" i="1"/>
  <c r="S10" i="1"/>
  <c r="R10" i="1"/>
  <c r="M10" i="1"/>
  <c r="L10" i="1"/>
  <c r="J10" i="1"/>
  <c r="I10" i="1"/>
  <c r="D10" i="1"/>
  <c r="C10" i="1"/>
  <c r="B10" i="1"/>
  <c r="AT9" i="1"/>
  <c r="AH9" i="1"/>
  <c r="AG9" i="1"/>
  <c r="AE9" i="1"/>
  <c r="AD9" i="1"/>
  <c r="Y9" i="1"/>
  <c r="X9" i="1"/>
  <c r="S9" i="1"/>
  <c r="R9" i="1"/>
  <c r="M9" i="1"/>
  <c r="L9" i="1"/>
  <c r="J9" i="1"/>
  <c r="I9" i="1"/>
  <c r="D9" i="1"/>
  <c r="C9" i="1"/>
  <c r="B9" i="1"/>
  <c r="AT8" i="1"/>
  <c r="AH8" i="1"/>
  <c r="AG8" i="1"/>
  <c r="AE8" i="1"/>
  <c r="AD8" i="1"/>
  <c r="Y8" i="1"/>
  <c r="X8" i="1"/>
  <c r="S8" i="1"/>
  <c r="R8" i="1"/>
  <c r="M8" i="1"/>
  <c r="L8" i="1"/>
  <c r="J8" i="1"/>
  <c r="I8" i="1"/>
  <c r="D8" i="1"/>
  <c r="C8" i="1"/>
  <c r="B8" i="1"/>
  <c r="M7" i="1"/>
  <c r="P7" i="1" s="1"/>
  <c r="L7" i="1"/>
  <c r="O7" i="1" s="1"/>
  <c r="F7" i="1"/>
  <c r="AS36" i="1" l="1"/>
  <c r="AS19" i="1"/>
  <c r="AS42" i="1"/>
  <c r="AS39" i="1"/>
  <c r="AS47" i="1"/>
  <c r="AS10" i="1"/>
  <c r="AS12" i="1"/>
  <c r="AS14" i="1"/>
  <c r="AS15" i="1"/>
  <c r="AS17" i="1"/>
  <c r="AS21" i="1"/>
  <c r="AS23" i="1"/>
  <c r="AS25" i="1"/>
  <c r="AS27" i="1"/>
  <c r="AS29" i="1"/>
  <c r="AS31" i="1"/>
  <c r="AS49" i="1"/>
  <c r="AS51" i="1"/>
  <c r="AS53" i="1"/>
  <c r="AS35" i="1"/>
  <c r="AS11" i="1"/>
  <c r="AS18" i="1"/>
  <c r="AS20" i="1"/>
  <c r="AS24" i="1"/>
  <c r="AS28" i="1"/>
  <c r="AS32" i="1"/>
  <c r="AS45" i="1"/>
  <c r="AS46" i="1"/>
  <c r="AS50" i="1"/>
  <c r="AS52" i="1"/>
  <c r="AS8" i="1"/>
  <c r="AS9" i="1"/>
  <c r="AS33" i="1"/>
  <c r="AS37" i="1"/>
  <c r="AS41" i="1"/>
  <c r="AS43" i="1"/>
  <c r="AS13" i="1"/>
  <c r="AS16" i="1"/>
  <c r="AS22" i="1"/>
  <c r="AS26" i="1"/>
  <c r="AS30" i="1"/>
  <c r="AS38" i="1"/>
  <c r="AS40" i="1"/>
  <c r="AS54" i="1"/>
  <c r="AS48" i="1"/>
  <c r="D34" i="1" l="1"/>
  <c r="AS34" i="1" l="1"/>
  <c r="D31" i="3"/>
  <c r="AS31" i="3" l="1"/>
  <c r="AW32" i="2"/>
</calcChain>
</file>

<file path=xl/sharedStrings.xml><?xml version="1.0" encoding="utf-8"?>
<sst xmlns="http://schemas.openxmlformats.org/spreadsheetml/2006/main" count="200" uniqueCount="49">
  <si>
    <t>ПРИЛОЖЕНИЕ 1</t>
  </si>
  <si>
    <t>№</t>
  </si>
  <si>
    <t>Наименование учреждения</t>
  </si>
  <si>
    <t>итого тыс.руб.</t>
  </si>
  <si>
    <t>Электрическая энергия</t>
  </si>
  <si>
    <t>Электрическая энергия на общедомовые нужды</t>
  </si>
  <si>
    <t>Тепловая энергия (отопление)</t>
  </si>
  <si>
    <t>Тепловая энергия на подогрев теплоносителя</t>
  </si>
  <si>
    <t>Тепловая энергия на подогрев теплоносителя на общедомовые нужды</t>
  </si>
  <si>
    <t>Теплоноситель</t>
  </si>
  <si>
    <t>Теплоноситель на общедомовые нужды</t>
  </si>
  <si>
    <t>Холодное водоснабжение</t>
  </si>
  <si>
    <t>Холодное водоснабжение на общедомовые нужды</t>
  </si>
  <si>
    <t>Водоотведение</t>
  </si>
  <si>
    <t>Водоотведение на общедомовые нужды</t>
  </si>
  <si>
    <t>Газ</t>
  </si>
  <si>
    <t>Уголь</t>
  </si>
  <si>
    <t>Дрова</t>
  </si>
  <si>
    <t>тыс.кВт*ч</t>
  </si>
  <si>
    <t>тыс.руб.</t>
  </si>
  <si>
    <t>Гкал</t>
  </si>
  <si>
    <t>куб.м.</t>
  </si>
  <si>
    <t>тыс. куб.м.</t>
  </si>
  <si>
    <t>тонн</t>
  </si>
  <si>
    <t xml:space="preserve">Прогноз на 2024 год </t>
  </si>
  <si>
    <t>ПРИЛОЖЕНИЕ 2</t>
  </si>
  <si>
    <t>Прогноз на 2025 год</t>
  </si>
  <si>
    <t>предварительный прогноз от июля 2022 г</t>
  </si>
  <si>
    <t>отклонение от предварительного прогноза, тыс. руб</t>
  </si>
  <si>
    <t>отклонение, тыс.руб.</t>
  </si>
  <si>
    <t>тыс. рублей</t>
  </si>
  <si>
    <t>тыс. руб</t>
  </si>
  <si>
    <t>МАДОУ "Д/С №45"</t>
  </si>
  <si>
    <t>МАДОУ "Д/С №46"</t>
  </si>
  <si>
    <t>МАОУ "СОШ №21 им. Г.М. Лаптева"</t>
  </si>
  <si>
    <t>МАОУ "ООШ №24 им. Г.И. Папышева"</t>
  </si>
  <si>
    <t>МАОУ "СОШ р.п. Межевой"</t>
  </si>
  <si>
    <t>МАОУ "СОШ р.п. Сулея"</t>
  </si>
  <si>
    <t>МАОУ "СОШ с. Айлино"</t>
  </si>
  <si>
    <t>МАОУ "СОШ №8 г. Бакала"</t>
  </si>
  <si>
    <t>ПРИЛОЖЕНИЕ 3</t>
  </si>
  <si>
    <t>Прогноз на 2026 год</t>
  </si>
  <si>
    <t>предварительный прогноз от июля 2021 г</t>
  </si>
  <si>
    <t>отклонение от предварительного прогноза</t>
  </si>
  <si>
    <t>МАДОУ "ЦРР-Д/С №40"</t>
  </si>
  <si>
    <t xml:space="preserve">Лимиты  потребления топливно-энергетических ресурсов, услуг водоснабжения и водоотведения, электроэнергии  в натуральных показателях и в стоимостном выражении  в разрезе муниципальных бюджетных и автономных учреждений на 2024-2026 годы </t>
  </si>
  <si>
    <t>МБУ "Комплексный центр" Саткинского муниципального района</t>
  </si>
  <si>
    <t>МАУДО "Спортивная школа "Ледовая арена Сатка"</t>
  </si>
  <si>
    <t>ПРИЛОЖЕНИЕ 3
к постановлению Администрации Саткинского муниципального района                                                                                                 от "20" ноября 2023 года № 690                                                              (в редакции постановления Администрации Саткинского муниципального района                                                                                  от "08" октября 2024 года №556)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</si>
</sst>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rgb="FF0000CC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sz val="18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0000CC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b/>
      <sz val="16"/>
      <color rgb="FF0000CC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rgb="FFFF0000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/>
    <xf numFmtId="0" fontId="2" fillId="0" borderId="0" xfId="0" applyFont="1"/>
    <xf numFmtId="4" fontId="5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left" vertical="top"/>
    </xf>
    <xf numFmtId="0" fontId="0" fillId="2" borderId="0" xfId="0" applyFill="1"/>
    <xf numFmtId="0" fontId="11" fillId="2" borderId="1" xfId="0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left" vertical="top"/>
    </xf>
    <xf numFmtId="0" fontId="0" fillId="5" borderId="0" xfId="0" applyFill="1"/>
    <xf numFmtId="0" fontId="15" fillId="2" borderId="1" xfId="0" applyFont="1" applyFill="1" applyBorder="1" applyAlignment="1">
      <alignment vertical="top" wrapText="1"/>
    </xf>
    <xf numFmtId="0" fontId="16" fillId="2" borderId="0" xfId="0" applyFont="1" applyFill="1"/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top" wrapText="1"/>
    </xf>
    <xf numFmtId="165" fontId="12" fillId="2" borderId="1" xfId="0" applyNumberFormat="1" applyFont="1" applyFill="1" applyBorder="1" applyAlignment="1">
      <alignment horizontal="left" vertical="top"/>
    </xf>
    <xf numFmtId="0" fontId="11" fillId="2" borderId="5" xfId="0" applyFont="1" applyFill="1" applyBorder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0" xfId="0" applyFont="1"/>
    <xf numFmtId="0" fontId="19" fillId="0" borderId="0" xfId="0" applyFont="1" applyAlignment="1">
      <alignment horizontal="center"/>
    </xf>
    <xf numFmtId="0" fontId="1" fillId="0" borderId="0" xfId="0" applyFont="1"/>
    <xf numFmtId="0" fontId="15" fillId="0" borderId="1" xfId="0" applyFont="1" applyBorder="1" applyAlignment="1">
      <alignment vertical="top" wrapText="1"/>
    </xf>
    <xf numFmtId="0" fontId="12" fillId="6" borderId="1" xfId="0" applyFont="1" applyFill="1" applyBorder="1" applyAlignment="1">
      <alignment horizontal="center" vertical="top" wrapText="1"/>
    </xf>
    <xf numFmtId="0" fontId="12" fillId="4" borderId="2" xfId="0" applyFont="1" applyFill="1" applyBorder="1" applyAlignment="1">
      <alignment horizontal="center" vertical="top" wrapText="1"/>
    </xf>
    <xf numFmtId="0" fontId="16" fillId="0" borderId="0" xfId="0" applyFont="1"/>
    <xf numFmtId="2" fontId="15" fillId="2" borderId="1" xfId="0" applyNumberFormat="1" applyFont="1" applyFill="1" applyBorder="1" applyAlignment="1">
      <alignment horizontal="left" vertical="top" wrapText="1"/>
    </xf>
    <xf numFmtId="164" fontId="15" fillId="2" borderId="1" xfId="0" applyNumberFormat="1" applyFont="1" applyFill="1" applyBorder="1" applyAlignment="1">
      <alignment horizontal="left" vertical="top" wrapText="1"/>
    </xf>
    <xf numFmtId="165" fontId="15" fillId="2" borderId="1" xfId="0" applyNumberFormat="1" applyFont="1" applyFill="1" applyBorder="1" applyAlignment="1">
      <alignment horizontal="left" vertical="top" wrapText="1"/>
    </xf>
    <xf numFmtId="164" fontId="15" fillId="2" borderId="1" xfId="0" applyNumberFormat="1" applyFont="1" applyFill="1" applyBorder="1" applyAlignment="1">
      <alignment horizontal="left" vertical="top"/>
    </xf>
    <xf numFmtId="164" fontId="12" fillId="6" borderId="1" xfId="0" applyNumberFormat="1" applyFont="1" applyFill="1" applyBorder="1" applyAlignment="1">
      <alignment horizontal="center" vertical="top"/>
    </xf>
    <xf numFmtId="164" fontId="12" fillId="2" borderId="1" xfId="0" applyNumberFormat="1" applyFont="1" applyFill="1" applyBorder="1" applyAlignment="1">
      <alignment horizontal="center" vertical="top"/>
    </xf>
    <xf numFmtId="164" fontId="12" fillId="2" borderId="0" xfId="0" applyNumberFormat="1" applyFont="1" applyFill="1" applyBorder="1" applyAlignment="1">
      <alignment horizontal="center" vertical="top"/>
    </xf>
    <xf numFmtId="164" fontId="15" fillId="2" borderId="0" xfId="0" applyNumberFormat="1" applyFont="1" applyFill="1" applyBorder="1" applyAlignment="1">
      <alignment horizontal="left" vertical="top"/>
    </xf>
    <xf numFmtId="4" fontId="12" fillId="2" borderId="1" xfId="0" applyNumberFormat="1" applyFont="1" applyFill="1" applyBorder="1" applyAlignment="1">
      <alignment horizontal="left" vertical="top" wrapText="1"/>
    </xf>
    <xf numFmtId="165" fontId="12" fillId="2" borderId="1" xfId="0" applyNumberFormat="1" applyFont="1" applyFill="1" applyBorder="1" applyAlignment="1">
      <alignment horizontal="left" vertical="top" wrapText="1"/>
    </xf>
    <xf numFmtId="0" fontId="22" fillId="0" borderId="0" xfId="0" applyFont="1"/>
    <xf numFmtId="0" fontId="12" fillId="2" borderId="1" xfId="0" applyFont="1" applyFill="1" applyBorder="1" applyAlignment="1">
      <alignment horizontal="center" vertical="top" wrapText="1"/>
    </xf>
    <xf numFmtId="4" fontId="15" fillId="2" borderId="1" xfId="0" applyNumberFormat="1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/>
    <xf numFmtId="0" fontId="4" fillId="0" borderId="0" xfId="0" applyFont="1" applyBorder="1"/>
    <xf numFmtId="0" fontId="18" fillId="0" borderId="0" xfId="0" applyFont="1" applyBorder="1"/>
    <xf numFmtId="0" fontId="22" fillId="0" borderId="0" xfId="0" applyFont="1" applyBorder="1"/>
    <xf numFmtId="0" fontId="1" fillId="0" borderId="0" xfId="0" applyFont="1" applyBorder="1"/>
    <xf numFmtId="0" fontId="0" fillId="0" borderId="0" xfId="0" applyBorder="1"/>
    <xf numFmtId="4" fontId="12" fillId="0" borderId="1" xfId="0" applyNumberFormat="1" applyFont="1" applyFill="1" applyBorder="1" applyAlignment="1">
      <alignment horizontal="left" vertical="top" wrapText="1"/>
    </xf>
    <xf numFmtId="4" fontId="12" fillId="2" borderId="6" xfId="0" applyNumberFormat="1" applyFont="1" applyFill="1" applyBorder="1" applyAlignment="1">
      <alignment horizontal="left" vertical="top" wrapText="1"/>
    </xf>
    <xf numFmtId="4" fontId="12" fillId="2" borderId="5" xfId="0" applyNumberFormat="1" applyFont="1" applyFill="1" applyBorder="1" applyAlignment="1">
      <alignment horizontal="left" vertical="top" wrapText="1"/>
    </xf>
    <xf numFmtId="4" fontId="12" fillId="2" borderId="2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left" vertical="top" wrapText="1"/>
    </xf>
    <xf numFmtId="165" fontId="14" fillId="2" borderId="1" xfId="0" applyNumberFormat="1" applyFont="1" applyFill="1" applyBorder="1" applyAlignment="1">
      <alignment horizontal="left" vertical="top" wrapText="1"/>
    </xf>
    <xf numFmtId="165" fontId="14" fillId="2" borderId="1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165" fontId="14" fillId="0" borderId="1" xfId="0" applyNumberFormat="1" applyFont="1" applyFill="1" applyBorder="1" applyAlignment="1">
      <alignment horizontal="left" vertical="top" wrapText="1"/>
    </xf>
    <xf numFmtId="165" fontId="5" fillId="2" borderId="6" xfId="0" applyNumberFormat="1" applyFont="1" applyFill="1" applyBorder="1" applyAlignment="1">
      <alignment horizontal="left" vertical="top" wrapText="1"/>
    </xf>
    <xf numFmtId="165" fontId="14" fillId="2" borderId="6" xfId="0" applyNumberFormat="1" applyFont="1" applyFill="1" applyBorder="1" applyAlignment="1">
      <alignment horizontal="left" vertical="top" wrapText="1"/>
    </xf>
    <xf numFmtId="165" fontId="12" fillId="2" borderId="3" xfId="0" applyNumberFormat="1" applyFont="1" applyFill="1" applyBorder="1" applyAlignment="1">
      <alignment horizontal="left" vertical="top" wrapText="1"/>
    </xf>
    <xf numFmtId="165" fontId="5" fillId="2" borderId="2" xfId="0" applyNumberFormat="1" applyFont="1" applyFill="1" applyBorder="1" applyAlignment="1">
      <alignment horizontal="left" vertical="top" wrapText="1"/>
    </xf>
    <xf numFmtId="165" fontId="14" fillId="2" borderId="2" xfId="0" applyNumberFormat="1" applyFont="1" applyFill="1" applyBorder="1" applyAlignment="1">
      <alignment horizontal="left" vertical="top" wrapText="1"/>
    </xf>
    <xf numFmtId="4" fontId="15" fillId="2" borderId="1" xfId="0" applyNumberFormat="1" applyFont="1" applyFill="1" applyBorder="1" applyAlignment="1">
      <alignment horizontal="left" vertical="top"/>
    </xf>
    <xf numFmtId="165" fontId="15" fillId="2" borderId="1" xfId="0" applyNumberFormat="1" applyFont="1" applyFill="1" applyBorder="1" applyAlignment="1">
      <alignment horizontal="left" vertical="top"/>
    </xf>
    <xf numFmtId="0" fontId="25" fillId="0" borderId="0" xfId="0" applyFont="1"/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Border="1" applyAlignment="1"/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 applyAlignment="1"/>
    <xf numFmtId="0" fontId="12" fillId="2" borderId="0" xfId="0" applyFont="1" applyFill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vertical="top" wrapText="1"/>
    </xf>
    <xf numFmtId="0" fontId="12" fillId="4" borderId="6" xfId="0" applyFont="1" applyFill="1" applyBorder="1" applyAlignment="1">
      <alignment horizontal="center" vertical="top" wrapText="1"/>
    </xf>
    <xf numFmtId="0" fontId="12" fillId="4" borderId="2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24" fillId="2" borderId="1" xfId="0" applyFont="1" applyFill="1" applyBorder="1" applyAlignment="1">
      <alignment vertical="top" wrapText="1"/>
    </xf>
    <xf numFmtId="0" fontId="23" fillId="7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/>
    <xf numFmtId="0" fontId="16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2;&#1088;&#1080;&#1085;&#1072;%20&#1050;&#1091;&#1079;&#1085;&#1077;&#1094;&#1086;&#1074;&#1072;/&#1051;&#1080;&#1084;&#1080;&#1090;&#1099;%20&#1058;&#1069;&#1056;/&#1055;&#1086;&#1089;&#1090;&#1072;&#1085;&#1086;&#1074;&#1083;&#1077;&#1085;&#1080;&#1077;%20&#1087;&#1086;%20&#1058;&#1069;&#1056;/2024-2026/&#1084;&#1072;&#1081;%202024/&#1055;&#1088;(&#1056;&#1072;&#1081;&#1086;&#1085;+&#1057;&#1072;&#1090;&#1082;&#1072;)%20&#1085;&#1072;%202024-2026%20&#1075;&#1075;%20(&#1085;&#1086;&#1074;&#1099;&#1081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2;&#1088;&#1080;&#1085;&#1072;%20&#1050;&#1091;&#1079;&#1085;&#1077;&#1094;&#1086;&#1074;&#1072;/&#1051;&#1080;&#1084;&#1080;&#1090;&#1099;%20&#1058;&#1069;&#1056;/&#1055;&#1086;&#1089;&#1090;&#1072;&#1085;&#1086;&#1074;&#1083;&#1077;&#1085;&#1080;&#1077;%20&#1087;&#1086;%20&#1058;&#1069;&#1056;/2024-2026/&#1054;&#1082;&#1090;&#1103;&#1073;&#1088;&#1100;-&#1085;&#1086;&#1103;&#1073;&#1088;&#1100;%202023/2024-2026/&#1055;&#1088;(&#1056;&#1072;&#1081;&#1086;&#1085;+&#1057;&#1072;&#1090;&#1082;&#1072;)%20&#1085;&#1072;%202024-2026%20&#1075;&#1075;.%20(&#1086;&#1090;%20&#1080;&#1102;&#1083;&#1103;%202023+%20&#1091;&#1090;&#1086;&#1095;&#1085;.%20&#1086;&#1090;%20&#1086;&#1082;&#1090;-&#1085;&#1086;&#1103;&#1073;&#1088;&#1103;%20202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ни"/>
      <sheetName val="МБУ &quot;ЦБС&quot; "/>
      <sheetName val="МБУ ГДК &quot;Металлург&quot;"/>
      <sheetName val="МБУ &quot;ЦКС&quot; Саткинского городског"/>
      <sheetName val="МАУ ДК &quot;Магнезит&quot;"/>
      <sheetName val="МКУ Город.управление ЖКХ"/>
      <sheetName val="МКУ Управление по благоустро"/>
      <sheetName val="Совет депутатов СГП"/>
      <sheetName val="КСП"/>
      <sheetName val="МАУ МФЦ-ликвид"/>
      <sheetName val="УСиА"/>
      <sheetName val="УЗИО"/>
      <sheetName val="САГУ"/>
      <sheetName val="УЖКХ"/>
      <sheetName val="Управление гражд.з"/>
      <sheetName val="Дом ветеранов"/>
      <sheetName val="МБУ &quot;Комплексный центр&quot;"/>
      <sheetName val="МБУДО Спортшкола г. Бакал"/>
      <sheetName val="МБУДО &quot;Компспортшкола СМР"/>
      <sheetName val="МАУДО  &quot;Спортшкола &quot;Магнези"/>
      <sheetName val="МБУДО Спортшкола им.ВИ.Гундарц"/>
      <sheetName val="ФОК с лед полем"/>
      <sheetName val="Отдел Загс"/>
      <sheetName val="Администрация с Архивом и загс"/>
      <sheetName val="МКУ Управление культуры"/>
      <sheetName val="МБУ СКМ (ЮУрГУ)"/>
      <sheetName val="МБУ СКМ с уч ЮУрГУ"/>
      <sheetName val="МБОУ ДО ДШИ Бердяуш "/>
      <sheetName val="МБОУ ДО ДШИ Бакал"/>
      <sheetName val="МБОУ ДО ДШИ Межевой"/>
      <sheetName val="МБОУ ДО ДШИ №1 Розума"/>
      <sheetName val="МБОУ ДО ДШИ №2 Шкала"/>
      <sheetName val="МБУ ЦРТ"/>
      <sheetName val="МКУ &quot;Управление образования"/>
      <sheetName val="МАОУ СОШ с. Айлино"/>
      <sheetName val="МКДОУ дс №28"/>
      <sheetName val="МАОУ СОШ р.п.Межевой"/>
      <sheetName val="МБУДО ДДТ "/>
      <sheetName val="МАОУ СОШ п. Сулея"/>
      <sheetName val="МАУ ЦППМСП"/>
      <sheetName val="МБУДО ЦДТ"/>
      <sheetName val="Уралец"/>
      <sheetName val="расчет угля по Лаптеву"/>
      <sheetName val="Лаптева"/>
      <sheetName val="Межевой интернат"/>
      <sheetName val="МКСКОУ школа-интернат VIII вида"/>
      <sheetName val="МАОУ СОШ №4"/>
      <sheetName val="МАОУ СОШ №5"/>
      <sheetName val="МАОУ СОШ №8"/>
      <sheetName val="МАОУ СОШ №9"/>
      <sheetName val="МАОУ СОШ №10"/>
      <sheetName val="МАОУ СОШ №11"/>
      <sheetName val="МАОУ СОШ №12"/>
      <sheetName val="МАОУ СОШ №13"/>
      <sheetName val="МОУ СОШ №14 (ЮУрГУ)"/>
      <sheetName val="МОУ СОШ №14 "/>
      <sheetName val="МАОУ сош №21 им. Г.М. Лаптева"/>
      <sheetName val="МАОУ ООШ №24"/>
      <sheetName val="МАОУ СОШ №40"/>
      <sheetName val="МАОУ СОШ №66"/>
      <sheetName val="МКУ &quot;ЦБ ДО&quot;"/>
      <sheetName val="МКДОУ ДС №1"/>
      <sheetName val="МАДОУ  ЦРР - ДС №2"/>
      <sheetName val="МКДОУ  дс №3  "/>
      <sheetName val="МАДОУ дс №8"/>
      <sheetName val="МКДОУ дс №8 малый бердяуш"/>
      <sheetName val="МКДОУ  дс №10"/>
      <sheetName val="МКДОУ дс №11"/>
      <sheetName val="МКДОУ дс №15"/>
      <sheetName val="МКДОУ дс №16"/>
      <sheetName val="МКДОУ дс №17"/>
      <sheetName val="МКДОУ дс №18"/>
      <sheetName val="МКДОУ дс №20"/>
      <sheetName val="МКДОУ дс №22"/>
      <sheetName val="МКДОУ дс №24"/>
      <sheetName val="МАДОУ дс №26"/>
      <sheetName val="МКДОУ дс №27 "/>
      <sheetName val="МКДОУ ЦРР-дс №30"/>
      <sheetName val="МКДОУ дс №31"/>
      <sheetName val="МАДОУ ЦРР-дс №32"/>
      <sheetName val="МКДОУ  дс №33 "/>
      <sheetName val="МКДОУ дс №35"/>
      <sheetName val="МКДОУ дс №37 "/>
      <sheetName val="МКДОУ дс №38"/>
      <sheetName val="МАДОУ  дс №40"/>
      <sheetName val="МБДОУ ЦРР-дс №41"/>
      <sheetName val="МБДОУ  дс №42"/>
      <sheetName val="МКДОУ дс №44 "/>
      <sheetName val="МАДОУ дс 45 "/>
      <sheetName val="МАДОУ дс №46"/>
      <sheetName val="МАДОУ ЦРР дс №48"/>
      <sheetName val="МАДОУ дс 49"/>
      <sheetName val="МКДОУ дс №50"/>
      <sheetName val="МКДОУ дс №99"/>
      <sheetName val="ЦИРИП"/>
      <sheetName val="IT-куб"/>
      <sheetName val=" МБОУ &quot;Радуга&quot; с IT-КУБ"/>
      <sheetName val="ЧелГУ"/>
      <sheetName val="1-1свод по образо"/>
      <sheetName val="1-2свод по нашим"/>
      <sheetName val="Тариф ээ для прогноза"/>
      <sheetName val="2024-2026"/>
      <sheetName val=" 2024 - район  для фин"/>
      <sheetName val="2025 - район для финан"/>
      <sheetName val="2026 - район для финан"/>
      <sheetName val="2024-2026 НПА район"/>
      <sheetName val="2024-Сатка для финан"/>
      <sheetName val="2025-Сатка для финан."/>
      <sheetName val="2026-Сатка для финан"/>
      <sheetName val="2024-2026 НПА Сатка"/>
      <sheetName val="приложение 2 к пост Сатка"/>
      <sheetName val="2021 (для фин) сатка - нов.тари"/>
      <sheetName val="сравнение 2020-2023"/>
      <sheetName val="срав всех 2022 с минстроем"/>
      <sheetName val="свод по поставщикам для Минстро"/>
      <sheetName val="ээ в Минстрой"/>
      <sheetName val="отопление в Минстрой"/>
      <sheetName val="гвс для Минстроя"/>
      <sheetName val="газ в Минстрой"/>
      <sheetName val="уголь в Минстрой"/>
      <sheetName val=" дрова в Минстрой"/>
      <sheetName val="хвс в Минстрой"/>
      <sheetName val="стоки в Минстрой"/>
      <sheetName val="улич.осв в Минстрой"/>
      <sheetName val="2022 (по отраслям рай+пос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>
        <row r="37">
          <cell r="B37" t="str">
            <v>МАДОУ "ЦРР - Д/С №2"</v>
          </cell>
          <cell r="H37">
            <v>125</v>
          </cell>
          <cell r="K37">
            <v>1036.2841907894735</v>
          </cell>
          <cell r="X37">
            <v>460.9</v>
          </cell>
          <cell r="AA37">
            <v>997.18821465999986</v>
          </cell>
          <cell r="AH37">
            <v>126.8</v>
          </cell>
          <cell r="AM37">
            <v>276.561578</v>
          </cell>
          <cell r="AZ37">
            <v>2108.6999999999998</v>
          </cell>
          <cell r="BE37">
            <v>211.7872845</v>
          </cell>
          <cell r="BR37">
            <v>1454.7</v>
          </cell>
          <cell r="BW37">
            <v>104.4692805</v>
          </cell>
          <cell r="CJ37">
            <v>3393.7</v>
          </cell>
          <cell r="CO37">
            <v>120.306665</v>
          </cell>
          <cell r="CT37">
            <v>0</v>
          </cell>
          <cell r="CW37">
            <v>0</v>
          </cell>
        </row>
        <row r="44">
          <cell r="B44" t="str">
            <v>МАДОУ "Д/С №8"</v>
          </cell>
          <cell r="H44">
            <v>80</v>
          </cell>
          <cell r="K44">
            <v>700.95964841029922</v>
          </cell>
          <cell r="X44">
            <v>536</v>
          </cell>
          <cell r="AA44">
            <v>1159.6721263999998</v>
          </cell>
          <cell r="AH44">
            <v>87.6</v>
          </cell>
          <cell r="AM44">
            <v>191.06304599999999</v>
          </cell>
          <cell r="AZ44">
            <v>1457.2</v>
          </cell>
          <cell r="BE44">
            <v>146.353882</v>
          </cell>
          <cell r="BR44">
            <v>2351.9</v>
          </cell>
          <cell r="BW44">
            <v>168.90169850000001</v>
          </cell>
          <cell r="CJ44">
            <v>3627.7</v>
          </cell>
          <cell r="CO44">
            <v>128.60196500000001</v>
          </cell>
          <cell r="CT44">
            <v>0</v>
          </cell>
          <cell r="CW44">
            <v>0</v>
          </cell>
        </row>
        <row r="84">
          <cell r="B84" t="str">
            <v>МАДОУ "Д/С №26"</v>
          </cell>
          <cell r="H84">
            <v>111.8</v>
          </cell>
          <cell r="K84">
            <v>923.81895017687953</v>
          </cell>
          <cell r="X84">
            <v>517.4</v>
          </cell>
          <cell r="AA84">
            <v>1119.4297727600001</v>
          </cell>
          <cell r="AH84">
            <v>127</v>
          </cell>
          <cell r="AM84">
            <v>276.997795</v>
          </cell>
          <cell r="AZ84">
            <v>2112.1</v>
          </cell>
          <cell r="BE84">
            <v>212.12876349999999</v>
          </cell>
          <cell r="BR84">
            <v>1589.9</v>
          </cell>
          <cell r="BW84">
            <v>114.1786685</v>
          </cell>
          <cell r="CJ84">
            <v>3702</v>
          </cell>
          <cell r="CO84">
            <v>131.23589999999999</v>
          </cell>
          <cell r="CT84">
            <v>0</v>
          </cell>
          <cell r="CW84">
            <v>0</v>
          </cell>
        </row>
        <row r="101">
          <cell r="B101" t="str">
            <v>МАДОУ "ЦРР-Д/С №32"</v>
          </cell>
          <cell r="H101">
            <v>100</v>
          </cell>
          <cell r="K101">
            <v>829.77439563932228</v>
          </cell>
          <cell r="X101">
            <v>482.8</v>
          </cell>
          <cell r="AA101">
            <v>1044.5703407200001</v>
          </cell>
          <cell r="AH101">
            <v>104.5</v>
          </cell>
          <cell r="AM101">
            <v>227.9233825</v>
          </cell>
          <cell r="AZ101">
            <v>1508.3</v>
          </cell>
          <cell r="BE101">
            <v>151.4861105</v>
          </cell>
          <cell r="BR101">
            <v>2307.6999999999998</v>
          </cell>
          <cell r="BW101">
            <v>165.72747549999997</v>
          </cell>
          <cell r="CJ101">
            <v>3634.3</v>
          </cell>
          <cell r="CO101">
            <v>128.83593500000001</v>
          </cell>
          <cell r="CT101">
            <v>0</v>
          </cell>
          <cell r="CW101">
            <v>0</v>
          </cell>
        </row>
        <row r="119">
          <cell r="B119" t="str">
            <v>МАДОУ "ЦРР-Д/С №40"</v>
          </cell>
          <cell r="H119">
            <v>134</v>
          </cell>
          <cell r="K119">
            <v>1108.3699162757973</v>
          </cell>
          <cell r="X119">
            <v>495.3</v>
          </cell>
          <cell r="AA119">
            <v>1071.61493322</v>
          </cell>
          <cell r="AH119">
            <v>88.2</v>
          </cell>
          <cell r="AM119">
            <v>192.37169700000001</v>
          </cell>
          <cell r="AZ119">
            <v>1466.7</v>
          </cell>
          <cell r="BE119">
            <v>147.30801450000001</v>
          </cell>
          <cell r="BR119">
            <v>2590.6999999999998</v>
          </cell>
          <cell r="BW119">
            <v>186.05112049999997</v>
          </cell>
          <cell r="CJ119">
            <v>3864.3</v>
          </cell>
          <cell r="CO119">
            <v>136.98943500000001</v>
          </cell>
          <cell r="CT119">
            <v>0</v>
          </cell>
          <cell r="CW119">
            <v>0</v>
          </cell>
        </row>
        <row r="122">
          <cell r="B122" t="str">
            <v>МБДОУ "ЦРР - Д/С №41"</v>
          </cell>
          <cell r="H122">
            <v>71.400000000000006</v>
          </cell>
          <cell r="K122">
            <v>592.30349248021253</v>
          </cell>
          <cell r="X122">
            <v>242.8</v>
          </cell>
          <cell r="AA122">
            <v>525.31416472000001</v>
          </cell>
          <cell r="AH122">
            <v>47.2</v>
          </cell>
          <cell r="AM122">
            <v>102.94721200000001</v>
          </cell>
          <cell r="AZ122">
            <v>784.7</v>
          </cell>
          <cell r="BE122">
            <v>78.811344500000004</v>
          </cell>
          <cell r="BR122">
            <v>1524.6</v>
          </cell>
          <cell r="BW122">
            <v>109.489149</v>
          </cell>
          <cell r="CJ122">
            <v>2199.4</v>
          </cell>
          <cell r="CO122">
            <v>77.968729999999994</v>
          </cell>
          <cell r="CT122">
            <v>0</v>
          </cell>
          <cell r="CW122">
            <v>0</v>
          </cell>
        </row>
        <row r="125">
          <cell r="B125" t="str">
            <v>МБДОУ "Д/С №42"</v>
          </cell>
          <cell r="H125">
            <v>50</v>
          </cell>
          <cell r="K125">
            <v>415.56320804218853</v>
          </cell>
          <cell r="X125">
            <v>205.5</v>
          </cell>
          <cell r="AA125">
            <v>444.61310070000002</v>
          </cell>
          <cell r="AH125">
            <v>52.9</v>
          </cell>
          <cell r="AM125">
            <v>115.3793965</v>
          </cell>
          <cell r="AZ125">
            <v>880</v>
          </cell>
          <cell r="BE125">
            <v>88.382800000000003</v>
          </cell>
          <cell r="BR125">
            <v>1709.9</v>
          </cell>
          <cell r="BW125">
            <v>122.7964685</v>
          </cell>
          <cell r="CJ125">
            <v>2466.6</v>
          </cell>
          <cell r="CO125">
            <v>87.440969999999993</v>
          </cell>
          <cell r="CT125">
            <v>0</v>
          </cell>
          <cell r="CW125">
            <v>0</v>
          </cell>
        </row>
        <row r="131">
          <cell r="B131" t="str">
            <v>МАДОУ "Д/С №45"</v>
          </cell>
          <cell r="H131">
            <v>95</v>
          </cell>
          <cell r="K131">
            <v>789.09488787753423</v>
          </cell>
          <cell r="X131">
            <v>586.6</v>
          </cell>
          <cell r="AA131">
            <v>1608.5414357600002</v>
          </cell>
          <cell r="AH131">
            <v>76.599999999999994</v>
          </cell>
          <cell r="AM131">
            <v>214.33216199999998</v>
          </cell>
          <cell r="AZ131">
            <v>1272.9000000000001</v>
          </cell>
          <cell r="BE131">
            <v>96.963157500000008</v>
          </cell>
          <cell r="BR131">
            <v>2516.4</v>
          </cell>
          <cell r="BW131">
            <v>209.35778312903227</v>
          </cell>
          <cell r="CJ131">
            <v>3608.8</v>
          </cell>
          <cell r="CO131">
            <v>92.854424000000009</v>
          </cell>
          <cell r="CT131">
            <v>0</v>
          </cell>
          <cell r="CW131">
            <v>0</v>
          </cell>
        </row>
        <row r="135">
          <cell r="B135" t="str">
            <v>МАДОУ "Д/С №46"</v>
          </cell>
          <cell r="H135">
            <v>80</v>
          </cell>
          <cell r="K135">
            <v>663.17095053946844</v>
          </cell>
          <cell r="X135">
            <v>566.20000000000005</v>
          </cell>
          <cell r="AA135">
            <v>1225.01186188</v>
          </cell>
          <cell r="AH135">
            <v>170.9</v>
          </cell>
          <cell r="AM135">
            <v>372.74742650000007</v>
          </cell>
          <cell r="AZ135">
            <v>2467.5</v>
          </cell>
          <cell r="BE135">
            <v>247.82336249999997</v>
          </cell>
          <cell r="BR135">
            <v>1808.9</v>
          </cell>
          <cell r="BW135">
            <v>129.90615349999999</v>
          </cell>
          <cell r="CJ135">
            <v>4072.7</v>
          </cell>
          <cell r="CO135">
            <v>144.37721499999998</v>
          </cell>
          <cell r="CT135">
            <v>0</v>
          </cell>
          <cell r="CW135">
            <v>0</v>
          </cell>
        </row>
        <row r="138">
          <cell r="B138" t="str">
            <v>МАДОУ "ЦРР Д/С №48"</v>
          </cell>
          <cell r="H138">
            <v>130</v>
          </cell>
          <cell r="K138">
            <v>1146.7018599074711</v>
          </cell>
          <cell r="X138">
            <v>543.9</v>
          </cell>
          <cell r="AA138">
            <v>1176.7643088599998</v>
          </cell>
          <cell r="AH138">
            <v>207.4</v>
          </cell>
          <cell r="AM138">
            <v>452.35702900000001</v>
          </cell>
          <cell r="AZ138">
            <v>2993.2</v>
          </cell>
          <cell r="BE138">
            <v>300.62204199999996</v>
          </cell>
          <cell r="BR138">
            <v>3050.3</v>
          </cell>
          <cell r="BW138">
            <v>219.05729450000001</v>
          </cell>
          <cell r="CJ138">
            <v>5755.6</v>
          </cell>
          <cell r="CO138">
            <v>204.03602000000001</v>
          </cell>
          <cell r="CT138">
            <v>0</v>
          </cell>
          <cell r="CW138">
            <v>0</v>
          </cell>
        </row>
        <row r="141">
          <cell r="B141" t="str">
            <v>МАДОУ "Д/С №49"</v>
          </cell>
          <cell r="H141">
            <v>150</v>
          </cell>
          <cell r="K141">
            <v>1265.6425050732807</v>
          </cell>
          <cell r="X141">
            <v>568.1</v>
          </cell>
          <cell r="AA141">
            <v>1229.1226399399998</v>
          </cell>
          <cell r="AH141">
            <v>80.599999999999994</v>
          </cell>
          <cell r="AM141">
            <v>175.79545100000001</v>
          </cell>
          <cell r="AZ141">
            <v>1340</v>
          </cell>
          <cell r="BE141">
            <v>134.5829</v>
          </cell>
          <cell r="BR141">
            <v>2027.8</v>
          </cell>
          <cell r="BW141">
            <v>145.62645700000002</v>
          </cell>
          <cell r="CJ141">
            <v>3207.4</v>
          </cell>
          <cell r="CO141">
            <v>113.70232999999999</v>
          </cell>
          <cell r="CT141">
            <v>0</v>
          </cell>
          <cell r="CW141">
            <v>0</v>
          </cell>
        </row>
        <row r="153">
          <cell r="B153" t="str">
            <v>МАОУ "СОШ №4 им. В.Г. Некрасова"</v>
          </cell>
          <cell r="H153">
            <v>110.5</v>
          </cell>
          <cell r="K153">
            <v>911.65983229500364</v>
          </cell>
          <cell r="P153">
            <v>0</v>
          </cell>
          <cell r="S153">
            <v>0</v>
          </cell>
          <cell r="X153">
            <v>836.1</v>
          </cell>
          <cell r="AA153">
            <v>1808.9587031400001</v>
          </cell>
          <cell r="AH153">
            <v>81.099999999999994</v>
          </cell>
          <cell r="AM153">
            <v>176.88599349999998</v>
          </cell>
          <cell r="AR153">
            <v>0</v>
          </cell>
          <cell r="AU153">
            <v>0</v>
          </cell>
          <cell r="AZ153">
            <v>1348.5</v>
          </cell>
          <cell r="BE153">
            <v>135.4365975</v>
          </cell>
          <cell r="BJ153">
            <v>0</v>
          </cell>
          <cell r="BM153">
            <v>0</v>
          </cell>
          <cell r="BR153">
            <v>2603.6</v>
          </cell>
          <cell r="BW153">
            <v>186.97753399999999</v>
          </cell>
          <cell r="CB153">
            <v>0</v>
          </cell>
          <cell r="CE153">
            <v>0</v>
          </cell>
          <cell r="CJ153">
            <v>3763.9</v>
          </cell>
          <cell r="CO153">
            <v>133.43025499999999</v>
          </cell>
          <cell r="CT153">
            <v>0</v>
          </cell>
          <cell r="CW153">
            <v>0</v>
          </cell>
        </row>
        <row r="156">
          <cell r="B156" t="str">
            <v>МАОУ "СОШ №5"</v>
          </cell>
          <cell r="H156">
            <v>130</v>
          </cell>
          <cell r="K156">
            <v>1138.9311092343737</v>
          </cell>
          <cell r="X156">
            <v>727.3</v>
          </cell>
          <cell r="AA156">
            <v>1573.5625700199998</v>
          </cell>
          <cell r="AH156">
            <v>56.2</v>
          </cell>
          <cell r="AM156">
            <v>122.576977</v>
          </cell>
          <cell r="AZ156">
            <v>934.8</v>
          </cell>
          <cell r="BE156">
            <v>93.886638000000005</v>
          </cell>
          <cell r="BR156">
            <v>1081.3</v>
          </cell>
          <cell r="BW156">
            <v>77.653559499999986</v>
          </cell>
          <cell r="CJ156">
            <v>1920</v>
          </cell>
          <cell r="CO156">
            <v>68.063999999999993</v>
          </cell>
          <cell r="CT156">
            <v>0</v>
          </cell>
          <cell r="CW156">
            <v>0</v>
          </cell>
        </row>
        <row r="159">
          <cell r="B159" t="str">
            <v>МАОУ "СОШ №8 г. Бакала"</v>
          </cell>
          <cell r="H159">
            <v>55</v>
          </cell>
          <cell r="K159">
            <v>483.50662387453457</v>
          </cell>
          <cell r="X159">
            <v>730.5</v>
          </cell>
          <cell r="AA159">
            <v>2003.1358998000001</v>
          </cell>
          <cell r="AH159">
            <v>80.5</v>
          </cell>
          <cell r="AM159">
            <v>225.24463500000002</v>
          </cell>
          <cell r="AZ159">
            <v>1339</v>
          </cell>
          <cell r="BE159">
            <v>101.99832500000001</v>
          </cell>
          <cell r="BR159">
            <v>600.1</v>
          </cell>
          <cell r="BW159">
            <v>49.92672295967742</v>
          </cell>
          <cell r="CJ159">
            <v>1846.7</v>
          </cell>
          <cell r="CO159">
            <v>47.515591000000001</v>
          </cell>
          <cell r="CT159">
            <v>0</v>
          </cell>
          <cell r="CW159">
            <v>0</v>
          </cell>
        </row>
        <row r="163">
          <cell r="B163" t="str">
            <v>МАОУ "СОШ №9"</v>
          </cell>
          <cell r="H163">
            <v>99</v>
          </cell>
          <cell r="K163">
            <v>869.9538918641407</v>
          </cell>
          <cell r="X163">
            <v>1083.5</v>
          </cell>
          <cell r="AA163">
            <v>2971.1125905999997</v>
          </cell>
          <cell r="AH163">
            <v>77.900000000000006</v>
          </cell>
          <cell r="AM163">
            <v>217.96965300000002</v>
          </cell>
          <cell r="AZ163">
            <v>1295.7</v>
          </cell>
          <cell r="BE163">
            <v>98.699947500000007</v>
          </cell>
          <cell r="BR163">
            <v>878.8</v>
          </cell>
          <cell r="BW163">
            <v>73.113821258064519</v>
          </cell>
          <cell r="CJ163">
            <v>2071</v>
          </cell>
          <cell r="CO163">
            <v>53.286830000000002</v>
          </cell>
          <cell r="CT163">
            <v>0</v>
          </cell>
          <cell r="CW163">
            <v>0</v>
          </cell>
        </row>
        <row r="167">
          <cell r="B167" t="str">
            <v>МАОУ "СОШ №10"</v>
          </cell>
          <cell r="H167">
            <v>98</v>
          </cell>
          <cell r="K167">
            <v>810.87321621692433</v>
          </cell>
          <cell r="X167">
            <v>1131.7</v>
          </cell>
          <cell r="AH167">
            <v>133.80000000000001</v>
          </cell>
          <cell r="AM167">
            <v>291.82917300000008</v>
          </cell>
          <cell r="AZ167">
            <v>1930.8</v>
          </cell>
          <cell r="BE167">
            <v>193.91989799999999</v>
          </cell>
          <cell r="BR167">
            <v>1265.8</v>
          </cell>
          <cell r="BW167">
            <v>90.903426999999994</v>
          </cell>
          <cell r="CJ167">
            <v>3044.3</v>
          </cell>
          <cell r="CO167">
            <v>107.920435</v>
          </cell>
          <cell r="CT167">
            <v>0</v>
          </cell>
          <cell r="CW167">
            <v>0</v>
          </cell>
        </row>
        <row r="169">
          <cell r="AA169">
            <v>2448.5092265799999</v>
          </cell>
        </row>
        <row r="170">
          <cell r="B170" t="str">
            <v>МАОУ "СОШ №11"</v>
          </cell>
          <cell r="H170">
            <v>115.5</v>
          </cell>
          <cell r="K170">
            <v>965.28250579252381</v>
          </cell>
          <cell r="X170">
            <v>1084.5999999999999</v>
          </cell>
          <cell r="AA170">
            <v>2346.6052020399993</v>
          </cell>
          <cell r="AH170">
            <v>46.9</v>
          </cell>
          <cell r="AM170">
            <v>102.29288650000001</v>
          </cell>
          <cell r="AZ170">
            <v>0</v>
          </cell>
          <cell r="BE170">
            <v>0</v>
          </cell>
          <cell r="BR170">
            <v>2880.8</v>
          </cell>
          <cell r="BW170">
            <v>206.88465200000002</v>
          </cell>
          <cell r="CJ170">
            <v>2880.8</v>
          </cell>
          <cell r="CO170">
            <v>102.12436</v>
          </cell>
          <cell r="CT170">
            <v>0</v>
          </cell>
          <cell r="CW170">
            <v>0</v>
          </cell>
        </row>
        <row r="173">
          <cell r="B173" t="str">
            <v>МАОУ "СОШ №12"</v>
          </cell>
          <cell r="H173">
            <v>96.94</v>
          </cell>
          <cell r="K173">
            <v>852.93544083161612</v>
          </cell>
          <cell r="X173">
            <v>674</v>
          </cell>
          <cell r="AA173">
            <v>1848.2047864000001</v>
          </cell>
          <cell r="AH173">
            <v>89.8</v>
          </cell>
          <cell r="AM173">
            <v>251.26668600000002</v>
          </cell>
          <cell r="AZ173">
            <v>1493.4</v>
          </cell>
          <cell r="BE173">
            <v>113.75974500000001</v>
          </cell>
          <cell r="BR173">
            <v>1319.8</v>
          </cell>
          <cell r="BW173">
            <v>109.80384762903226</v>
          </cell>
          <cell r="CJ173">
            <v>2679.2</v>
          </cell>
          <cell r="CO173">
            <v>68.935815999999988</v>
          </cell>
          <cell r="CT173">
            <v>0</v>
          </cell>
          <cell r="CW173">
            <v>0</v>
          </cell>
        </row>
        <row r="177">
          <cell r="B177" t="str">
            <v>МАОУ "СОШ №13"</v>
          </cell>
          <cell r="H177">
            <v>395</v>
          </cell>
          <cell r="K177">
            <v>3304.6728324951955</v>
          </cell>
          <cell r="X177">
            <v>1471.9</v>
          </cell>
          <cell r="AA177">
            <v>4466.5114599000008</v>
          </cell>
          <cell r="AH177">
            <v>68.900000000000006</v>
          </cell>
          <cell r="AM177">
            <v>212.03320450000001</v>
          </cell>
          <cell r="AZ177">
            <v>0</v>
          </cell>
          <cell r="BE177">
            <v>0</v>
          </cell>
          <cell r="BR177">
            <v>2715.9</v>
          </cell>
          <cell r="BW177">
            <v>193.78389349999998</v>
          </cell>
          <cell r="CJ177">
            <v>2392.5</v>
          </cell>
          <cell r="CO177">
            <v>84.814125000000004</v>
          </cell>
          <cell r="CT177">
            <v>0</v>
          </cell>
          <cell r="CW177">
            <v>0</v>
          </cell>
        </row>
        <row r="182">
          <cell r="B182" t="str">
            <v>МОУ "СОШ №14"</v>
          </cell>
          <cell r="H182">
            <v>89.6</v>
          </cell>
          <cell r="K182">
            <v>788.2039199014921</v>
          </cell>
          <cell r="X182">
            <v>633.1</v>
          </cell>
          <cell r="AA182">
            <v>1369.75452094</v>
          </cell>
          <cell r="AH182">
            <v>24.6</v>
          </cell>
          <cell r="AM182">
            <v>53.654691</v>
          </cell>
          <cell r="AZ182">
            <v>409.7</v>
          </cell>
          <cell r="BE182">
            <v>41.148219500000003</v>
          </cell>
          <cell r="BR182">
            <v>1238.0999999999999</v>
          </cell>
          <cell r="BW182">
            <v>88.914151499999988</v>
          </cell>
          <cell r="CJ182">
            <v>1647.8</v>
          </cell>
          <cell r="CO182">
            <v>58.414509999999993</v>
          </cell>
          <cell r="CT182">
            <v>0</v>
          </cell>
          <cell r="CW182">
            <v>0</v>
          </cell>
        </row>
        <row r="185">
          <cell r="B185" t="str">
            <v>МАОУ "СОШ №21 им. Г.М. Лаптева"</v>
          </cell>
          <cell r="H185">
            <v>15</v>
          </cell>
          <cell r="K185">
            <v>132.12232160956822</v>
          </cell>
          <cell r="X185">
            <v>374.6</v>
          </cell>
          <cell r="AA185">
            <v>1706.45441332</v>
          </cell>
          <cell r="AH185">
            <v>0</v>
          </cell>
          <cell r="AM185">
            <v>0</v>
          </cell>
          <cell r="AZ185">
            <v>0</v>
          </cell>
          <cell r="BE185">
            <v>0</v>
          </cell>
          <cell r="BR185">
            <v>362.3</v>
          </cell>
          <cell r="BW185">
            <v>30.142395814516128</v>
          </cell>
          <cell r="CJ185">
            <v>345.1</v>
          </cell>
          <cell r="CO185">
            <v>8.879423000000001</v>
          </cell>
          <cell r="CT185">
            <v>0</v>
          </cell>
          <cell r="CW185">
            <v>0</v>
          </cell>
        </row>
        <row r="189">
          <cell r="B189" t="str">
            <v>МАОУ "ООШ №24 им. Г.И. Папышева"</v>
          </cell>
          <cell r="H189">
            <v>30.21</v>
          </cell>
          <cell r="K189">
            <v>265.51832345220151</v>
          </cell>
          <cell r="X189">
            <v>278.10000000000002</v>
          </cell>
          <cell r="AA189">
            <v>1176.97298454</v>
          </cell>
          <cell r="AH189">
            <v>0</v>
          </cell>
          <cell r="AM189">
            <v>0</v>
          </cell>
          <cell r="AZ189">
            <v>0</v>
          </cell>
          <cell r="BE189">
            <v>0</v>
          </cell>
          <cell r="BR189">
            <v>256.2</v>
          </cell>
          <cell r="BW189">
            <v>10.637423999999999</v>
          </cell>
          <cell r="CJ189">
            <v>244</v>
          </cell>
          <cell r="CO189">
            <v>11.58268</v>
          </cell>
          <cell r="CT189">
            <v>0</v>
          </cell>
          <cell r="CW189">
            <v>0</v>
          </cell>
        </row>
        <row r="194">
          <cell r="B194" t="str">
            <v>МАОУ "СОШ №40"</v>
          </cell>
          <cell r="H194">
            <v>110.4</v>
          </cell>
          <cell r="K194">
            <v>913.29089635200421</v>
          </cell>
          <cell r="X194">
            <v>1067.8</v>
          </cell>
          <cell r="AA194">
            <v>2310.2572697199994</v>
          </cell>
          <cell r="AH194">
            <v>99.7</v>
          </cell>
          <cell r="AM194">
            <v>217.45417450000002</v>
          </cell>
          <cell r="AZ194">
            <v>1657.6</v>
          </cell>
          <cell r="BE194">
            <v>166.481056</v>
          </cell>
          <cell r="BR194">
            <v>1246.9000000000001</v>
          </cell>
          <cell r="BW194">
            <v>89.546123500000007</v>
          </cell>
          <cell r="CJ194">
            <v>2766.2</v>
          </cell>
          <cell r="CO194">
            <v>98.061789999999988</v>
          </cell>
          <cell r="CT194">
            <v>0</v>
          </cell>
          <cell r="CW194">
            <v>0</v>
          </cell>
        </row>
        <row r="197">
          <cell r="B197" t="str">
            <v>МАОУ "СОШ №66 р.п. Бердяуш"</v>
          </cell>
          <cell r="H197">
            <v>63.4</v>
          </cell>
          <cell r="K197">
            <v>554.88472207836855</v>
          </cell>
          <cell r="X197">
            <v>549.1</v>
          </cell>
          <cell r="AA197">
            <v>3488.9947980400002</v>
          </cell>
          <cell r="AH197">
            <v>0</v>
          </cell>
          <cell r="AM197">
            <v>0</v>
          </cell>
          <cell r="AZ197">
            <v>0</v>
          </cell>
          <cell r="BE197">
            <v>0</v>
          </cell>
          <cell r="BR197">
            <v>946.3</v>
          </cell>
          <cell r="BW197">
            <v>39.952785999999996</v>
          </cell>
          <cell r="CJ197">
            <v>946.3</v>
          </cell>
          <cell r="CO197">
            <v>44.920860999999995</v>
          </cell>
          <cell r="CT197">
            <v>0</v>
          </cell>
          <cell r="CW197">
            <v>0</v>
          </cell>
        </row>
        <row r="201">
          <cell r="B201" t="str">
            <v>МАОУ "СОШ р.п. Межевой"</v>
          </cell>
          <cell r="H201">
            <v>46</v>
          </cell>
          <cell r="K201">
            <v>403.20050894631396</v>
          </cell>
          <cell r="X201">
            <v>736.7</v>
          </cell>
          <cell r="AA201">
            <v>1555.3497713000002</v>
          </cell>
          <cell r="AH201">
            <v>21.2</v>
          </cell>
          <cell r="AM201">
            <v>45.863973999999999</v>
          </cell>
          <cell r="AZ201">
            <v>352.5</v>
          </cell>
          <cell r="BE201">
            <v>18.601424999999999</v>
          </cell>
          <cell r="BR201">
            <v>504.9</v>
          </cell>
          <cell r="BW201">
            <v>26.643572999999996</v>
          </cell>
          <cell r="CJ201">
            <v>852.9</v>
          </cell>
          <cell r="CO201">
            <v>30.887773500000002</v>
          </cell>
          <cell r="CT201">
            <v>0</v>
          </cell>
          <cell r="CW201">
            <v>0</v>
          </cell>
        </row>
        <row r="205">
          <cell r="B205" t="str">
            <v>МАОУ "СОШ р.п. Сулея"</v>
          </cell>
          <cell r="H205">
            <v>120</v>
          </cell>
          <cell r="K205">
            <v>1050.6456086335597</v>
          </cell>
          <cell r="X205">
            <v>771.7</v>
          </cell>
          <cell r="AA205">
            <v>1779.85690568</v>
          </cell>
          <cell r="AH205">
            <v>0</v>
          </cell>
          <cell r="AM205">
            <v>0</v>
          </cell>
          <cell r="AZ205">
            <v>0</v>
          </cell>
          <cell r="BE205">
            <v>0</v>
          </cell>
          <cell r="BR205">
            <v>375</v>
          </cell>
          <cell r="BW205">
            <v>16.876874999999998</v>
          </cell>
          <cell r="CJ205">
            <v>375</v>
          </cell>
          <cell r="CO205">
            <v>16.721249999999998</v>
          </cell>
          <cell r="CT205">
            <v>0</v>
          </cell>
          <cell r="CW205">
            <v>0</v>
          </cell>
          <cell r="DR205">
            <v>140</v>
          </cell>
          <cell r="DU205">
            <v>364</v>
          </cell>
        </row>
        <row r="209">
          <cell r="B209" t="str">
            <v>МАОУ "СОШ с. Айлино"</v>
          </cell>
          <cell r="H209">
            <v>284.60000000000002</v>
          </cell>
          <cell r="K209">
            <v>2469.9236576877229</v>
          </cell>
          <cell r="AA209">
            <v>1997.1787159999999</v>
          </cell>
          <cell r="AM209">
            <v>106.971648</v>
          </cell>
          <cell r="AZ209">
            <v>0</v>
          </cell>
          <cell r="BE209">
            <v>0</v>
          </cell>
          <cell r="BW209">
            <v>116.03810000000001</v>
          </cell>
          <cell r="CO209">
            <v>44.975869999999993</v>
          </cell>
          <cell r="CT209">
            <v>0</v>
          </cell>
          <cell r="CW209">
            <v>0</v>
          </cell>
        </row>
        <row r="220">
          <cell r="B220" t="str">
            <v>МБУДО "ДДТ"</v>
          </cell>
          <cell r="H220">
            <v>7.4399999999999995</v>
          </cell>
          <cell r="K220">
            <v>65.868874785900289</v>
          </cell>
          <cell r="X220">
            <v>143.19999999999999</v>
          </cell>
          <cell r="AA220">
            <v>392.67496352000001</v>
          </cell>
          <cell r="AH220">
            <v>8.3000000000000007</v>
          </cell>
          <cell r="AM220">
            <v>23.223981000000002</v>
          </cell>
          <cell r="AZ220">
            <v>137.4</v>
          </cell>
          <cell r="BE220">
            <v>10.466445</v>
          </cell>
          <cell r="BR220">
            <v>228.6</v>
          </cell>
          <cell r="BW220">
            <v>19.01891162903226</v>
          </cell>
          <cell r="CJ220">
            <v>348.6</v>
          </cell>
          <cell r="CO220">
            <v>8.9694780000000005</v>
          </cell>
          <cell r="CT220">
            <v>0</v>
          </cell>
          <cell r="CW220">
            <v>0</v>
          </cell>
        </row>
        <row r="224">
          <cell r="B224" t="str">
            <v xml:space="preserve">МБУДО "ЦДОД "Радуга" </v>
          </cell>
          <cell r="H224">
            <v>33.299999999999997</v>
          </cell>
          <cell r="K224">
            <v>293.72568417293331</v>
          </cell>
          <cell r="P224">
            <v>0</v>
          </cell>
          <cell r="S224">
            <v>0</v>
          </cell>
          <cell r="X224">
            <v>294.39999999999998</v>
          </cell>
          <cell r="AA224">
            <v>636.95424256000001</v>
          </cell>
          <cell r="AH224">
            <v>4.8</v>
          </cell>
          <cell r="AM224">
            <v>10.469208</v>
          </cell>
          <cell r="AR224">
            <v>0</v>
          </cell>
          <cell r="AU224">
            <v>0</v>
          </cell>
          <cell r="AZ224">
            <v>80.099999999999994</v>
          </cell>
          <cell r="BE224">
            <v>8.0448434999999989</v>
          </cell>
          <cell r="BJ224">
            <v>0</v>
          </cell>
          <cell r="BM224">
            <v>0</v>
          </cell>
          <cell r="BR224">
            <v>261.60000000000002</v>
          </cell>
          <cell r="BW224">
            <v>18.786804</v>
          </cell>
          <cell r="CB224">
            <v>0</v>
          </cell>
          <cell r="CE224">
            <v>0</v>
          </cell>
          <cell r="CJ224">
            <v>341.8</v>
          </cell>
          <cell r="CO224">
            <v>12.116810000000001</v>
          </cell>
          <cell r="CT224">
            <v>0</v>
          </cell>
          <cell r="CW224">
            <v>0</v>
          </cell>
        </row>
        <row r="227">
          <cell r="B227" t="str">
            <v>МБУДО "ЦДТ"</v>
          </cell>
          <cell r="H227">
            <v>6.5</v>
          </cell>
          <cell r="K227">
            <v>57.434152248322157</v>
          </cell>
          <cell r="X227">
            <v>79.2</v>
          </cell>
          <cell r="AA227">
            <v>171.35453808</v>
          </cell>
          <cell r="AH227">
            <v>2.4</v>
          </cell>
          <cell r="AM227">
            <v>5.234604</v>
          </cell>
          <cell r="AZ227">
            <v>39.6</v>
          </cell>
          <cell r="BE227">
            <v>3.9772260000000008</v>
          </cell>
          <cell r="BR227">
            <v>45.8</v>
          </cell>
          <cell r="BW227">
            <v>3.2891269999999997</v>
          </cell>
          <cell r="CJ227">
            <v>81.3</v>
          </cell>
          <cell r="CO227">
            <v>2.882085</v>
          </cell>
          <cell r="CT227">
            <v>0</v>
          </cell>
          <cell r="CW227">
            <v>0</v>
          </cell>
        </row>
        <row r="230">
          <cell r="B230" t="str">
            <v>МАУ "ДОЛ им. Г.М. Лаптева"</v>
          </cell>
          <cell r="H230">
            <v>207.9</v>
          </cell>
          <cell r="K230">
            <v>1748.7319680596481</v>
          </cell>
          <cell r="X230">
            <v>0</v>
          </cell>
          <cell r="AA230">
            <v>0</v>
          </cell>
          <cell r="AH230">
            <v>0</v>
          </cell>
          <cell r="AM230">
            <v>0</v>
          </cell>
          <cell r="AZ230">
            <v>0</v>
          </cell>
          <cell r="BE230">
            <v>0</v>
          </cell>
          <cell r="BR230">
            <v>0</v>
          </cell>
          <cell r="BW230">
            <v>0</v>
          </cell>
          <cell r="CJ230">
            <v>0</v>
          </cell>
          <cell r="CO230">
            <v>0</v>
          </cell>
          <cell r="CT230">
            <v>0</v>
          </cell>
          <cell r="CW230">
            <v>0</v>
          </cell>
        </row>
        <row r="232">
          <cell r="DJ232">
            <v>132.9</v>
          </cell>
          <cell r="DM232">
            <v>970.17</v>
          </cell>
        </row>
        <row r="233">
          <cell r="B233" t="str">
            <v>МАУ ДОЛ "Уралец"</v>
          </cell>
          <cell r="H233">
            <v>186</v>
          </cell>
          <cell r="K233">
            <v>1654.0256094682632</v>
          </cell>
          <cell r="X233">
            <v>0</v>
          </cell>
          <cell r="AA233">
            <v>0</v>
          </cell>
          <cell r="AH233">
            <v>0</v>
          </cell>
          <cell r="AM233">
            <v>0</v>
          </cell>
          <cell r="AZ233">
            <v>0</v>
          </cell>
          <cell r="BE233">
            <v>0</v>
          </cell>
          <cell r="BR233">
            <v>2030</v>
          </cell>
          <cell r="BW233">
            <v>73.069850000000002</v>
          </cell>
          <cell r="CJ233">
            <v>2030</v>
          </cell>
          <cell r="CO233">
            <v>66.502800000000008</v>
          </cell>
          <cell r="CT233">
            <v>0</v>
          </cell>
          <cell r="CW233">
            <v>0</v>
          </cell>
        </row>
        <row r="236">
          <cell r="B236" t="str">
            <v>МАУ ЦППМСП</v>
          </cell>
          <cell r="H236">
            <v>10.79</v>
          </cell>
          <cell r="K236">
            <v>94.655364217290071</v>
          </cell>
          <cell r="X236">
            <v>60.9</v>
          </cell>
          <cell r="AA236">
            <v>131.76125465999999</v>
          </cell>
          <cell r="AH236">
            <v>1.44</v>
          </cell>
          <cell r="AM236">
            <v>3.1407623999999998</v>
          </cell>
          <cell r="AZ236">
            <v>24</v>
          </cell>
          <cell r="BE236">
            <v>2.4104400000000004</v>
          </cell>
          <cell r="BR236">
            <v>46.6</v>
          </cell>
          <cell r="BW236">
            <v>3.3465790000000002</v>
          </cell>
          <cell r="CJ236">
            <v>67.2</v>
          </cell>
          <cell r="CO236">
            <v>2.3822400000000004</v>
          </cell>
          <cell r="CT236">
            <v>0</v>
          </cell>
          <cell r="CW236">
            <v>0</v>
          </cell>
        </row>
        <row r="239">
          <cell r="B239" t="str">
            <v>МБУДО "Спортивная школа им. В.И. Гундарцева"</v>
          </cell>
          <cell r="H239">
            <v>179.25</v>
          </cell>
          <cell r="K239">
            <v>1595.9749764842143</v>
          </cell>
          <cell r="P239">
            <v>0.49</v>
          </cell>
          <cell r="S239">
            <v>1.9943000000000002</v>
          </cell>
          <cell r="X239">
            <v>544.5</v>
          </cell>
          <cell r="AA239">
            <v>1189.4793542039997</v>
          </cell>
          <cell r="AH239">
            <v>71.7</v>
          </cell>
          <cell r="AM239">
            <v>156.37848750000003</v>
          </cell>
          <cell r="AR239">
            <v>1.02</v>
          </cell>
          <cell r="AU239">
            <v>2.2247067</v>
          </cell>
          <cell r="AZ239">
            <v>6.6999999999999993</v>
          </cell>
          <cell r="BE239">
            <v>0.44412249999999998</v>
          </cell>
          <cell r="BJ239">
            <v>14.7</v>
          </cell>
          <cell r="BM239">
            <v>0.93256800000000006</v>
          </cell>
          <cell r="BR239">
            <v>2035.4</v>
          </cell>
          <cell r="BW239">
            <v>146.11100999999999</v>
          </cell>
          <cell r="CB239">
            <v>14.6</v>
          </cell>
          <cell r="CE239">
            <v>1.0484990000000001</v>
          </cell>
          <cell r="CJ239">
            <v>1945.6299999999999</v>
          </cell>
          <cell r="CO239">
            <v>68.885225149999997</v>
          </cell>
          <cell r="CT239">
            <v>29.3</v>
          </cell>
          <cell r="CW239">
            <v>1.0386850000000001</v>
          </cell>
          <cell r="DB239">
            <v>207.5</v>
          </cell>
          <cell r="DE239">
            <v>1701.8714250000003</v>
          </cell>
        </row>
        <row r="247">
          <cell r="B247" t="str">
            <v>МБУДО "Спортивная школа г. Бакала"</v>
          </cell>
          <cell r="H247">
            <v>3.91</v>
          </cell>
          <cell r="K247">
            <v>34.606128697907948</v>
          </cell>
          <cell r="P247">
            <v>0.42</v>
          </cell>
          <cell r="S247">
            <v>1.7094</v>
          </cell>
          <cell r="X247">
            <v>91.4</v>
          </cell>
          <cell r="AA247">
            <v>250.63192504000003</v>
          </cell>
          <cell r="AH247">
            <v>1.9</v>
          </cell>
          <cell r="AM247">
            <v>5.3163330000000002</v>
          </cell>
          <cell r="AR247">
            <v>3.26</v>
          </cell>
          <cell r="AU247">
            <v>7.4365759913978486</v>
          </cell>
          <cell r="AZ247">
            <v>27.5</v>
          </cell>
          <cell r="BE247">
            <v>2.0948124999999997</v>
          </cell>
          <cell r="BJ247">
            <v>47</v>
          </cell>
          <cell r="BM247">
            <v>3.580225</v>
          </cell>
          <cell r="BR247">
            <v>53.5</v>
          </cell>
          <cell r="BW247">
            <v>4.4510576209677417</v>
          </cell>
          <cell r="CB247">
            <v>46.4</v>
          </cell>
          <cell r="CE247">
            <v>3.8603565161290323</v>
          </cell>
          <cell r="CJ247">
            <v>81</v>
          </cell>
          <cell r="CO247">
            <v>2.08413</v>
          </cell>
          <cell r="CT247">
            <v>93.4</v>
          </cell>
          <cell r="CW247">
            <v>2.4031820000000002</v>
          </cell>
        </row>
        <row r="251">
          <cell r="B251" t="str">
            <v>МБУДО "Комплексная спортивная школа Саткинского муниципального района"</v>
          </cell>
          <cell r="H251">
            <v>22.4</v>
          </cell>
          <cell r="K251">
            <v>187.24609161401827</v>
          </cell>
          <cell r="P251">
            <v>0.5</v>
          </cell>
          <cell r="X251">
            <v>612.1</v>
          </cell>
          <cell r="AA251">
            <v>1324.3196055399999</v>
          </cell>
          <cell r="CT251">
            <v>38.1</v>
          </cell>
          <cell r="CW251">
            <v>1.3506450000000001</v>
          </cell>
        </row>
        <row r="252">
          <cell r="S252">
            <v>2.0350000000000001</v>
          </cell>
        </row>
        <row r="253">
          <cell r="AH253">
            <v>19.600000000000001</v>
          </cell>
          <cell r="AM253">
            <v>42.749266000000006</v>
          </cell>
          <cell r="AR253">
            <v>1.2</v>
          </cell>
          <cell r="AU253">
            <v>2.617302</v>
          </cell>
          <cell r="AZ253">
            <v>344.5</v>
          </cell>
          <cell r="BE253">
            <v>34.599857500000006</v>
          </cell>
          <cell r="BJ253">
            <v>19.2</v>
          </cell>
          <cell r="BM253">
            <v>1.218048</v>
          </cell>
          <cell r="BR253">
            <v>810.4</v>
          </cell>
          <cell r="BW253">
            <v>58.198875999999998</v>
          </cell>
          <cell r="CB253">
            <v>18.899999999999999</v>
          </cell>
          <cell r="CE253">
            <v>1.3573034999999998</v>
          </cell>
          <cell r="CJ253">
            <v>1104.3</v>
          </cell>
          <cell r="CO253">
            <v>39.147435000000002</v>
          </cell>
        </row>
        <row r="254">
          <cell r="B254" t="str">
            <v>МАУДО "Спортивная школа "Магнезит"</v>
          </cell>
          <cell r="H254">
            <v>74.7</v>
          </cell>
          <cell r="K254">
            <v>567.60351583257454</v>
          </cell>
          <cell r="X254">
            <v>0</v>
          </cell>
          <cell r="AA254">
            <v>0</v>
          </cell>
          <cell r="AH254">
            <v>0</v>
          </cell>
          <cell r="AM254">
            <v>0</v>
          </cell>
          <cell r="AZ254">
            <v>0</v>
          </cell>
          <cell r="BE254">
            <v>0</v>
          </cell>
          <cell r="BR254">
            <v>3421.85</v>
          </cell>
          <cell r="BW254">
            <v>245.74015774999998</v>
          </cell>
          <cell r="CJ254">
            <v>4573.2</v>
          </cell>
          <cell r="CO254">
            <v>162.11993999999999</v>
          </cell>
          <cell r="CT254">
            <v>0</v>
          </cell>
          <cell r="CW254">
            <v>0</v>
          </cell>
          <cell r="DB254">
            <v>60.5</v>
          </cell>
          <cell r="DE254">
            <v>489.53816999999998</v>
          </cell>
        </row>
        <row r="261">
          <cell r="B261" t="str">
            <v>МБУ "СКМ"</v>
          </cell>
          <cell r="H261">
            <v>65.45</v>
          </cell>
          <cell r="K261">
            <v>579.63337777704703</v>
          </cell>
          <cell r="X261">
            <v>905.6</v>
          </cell>
          <cell r="AA261">
            <v>2136.9140764799999</v>
          </cell>
          <cell r="AH261">
            <v>2</v>
          </cell>
          <cell r="AM261">
            <v>4.3621700000000008</v>
          </cell>
          <cell r="AZ261">
            <v>32.9</v>
          </cell>
          <cell r="BE261">
            <v>3.3043114999999998</v>
          </cell>
          <cell r="BR261">
            <v>522.6</v>
          </cell>
          <cell r="BW261">
            <v>37.530518999999998</v>
          </cell>
          <cell r="CJ261">
            <v>512.4</v>
          </cell>
          <cell r="CO261">
            <v>18.02547728</v>
          </cell>
          <cell r="CT261">
            <v>0</v>
          </cell>
          <cell r="CW261">
            <v>0</v>
          </cell>
        </row>
        <row r="265">
          <cell r="B265" t="str">
            <v>МБОУ ДО "ДШИ" р.п. Бердяуш</v>
          </cell>
          <cell r="H265">
            <v>10</v>
          </cell>
          <cell r="K265">
            <v>87.273628206965753</v>
          </cell>
          <cell r="X265">
            <v>70.900000000000006</v>
          </cell>
          <cell r="AA265">
            <v>584.20607400000006</v>
          </cell>
          <cell r="AH265">
            <v>0</v>
          </cell>
          <cell r="AM265">
            <v>0</v>
          </cell>
          <cell r="AZ265">
            <v>0</v>
          </cell>
          <cell r="BE265">
            <v>0</v>
          </cell>
          <cell r="BR265">
            <v>130.4</v>
          </cell>
          <cell r="BW265">
            <v>5.5054879999999997</v>
          </cell>
          <cell r="CJ265">
            <v>0</v>
          </cell>
          <cell r="CO265">
            <v>0</v>
          </cell>
          <cell r="CT265">
            <v>0</v>
          </cell>
          <cell r="CW265">
            <v>0</v>
          </cell>
        </row>
        <row r="269">
          <cell r="B269" t="str">
            <v>МБОУ ДО "ДШИ" г.Бакала</v>
          </cell>
          <cell r="H269">
            <v>12.2</v>
          </cell>
          <cell r="K269">
            <v>109.53866363977485</v>
          </cell>
          <cell r="P269">
            <v>2.15</v>
          </cell>
          <cell r="S269">
            <v>8.7505000000000006</v>
          </cell>
          <cell r="X269">
            <v>166.4</v>
          </cell>
          <cell r="AA269">
            <v>456.29269504000001</v>
          </cell>
          <cell r="AH269">
            <v>1.7</v>
          </cell>
          <cell r="AM269">
            <v>4.7567190000000004</v>
          </cell>
          <cell r="AR269">
            <v>3.9</v>
          </cell>
          <cell r="AU269">
            <v>8.8965172903225813</v>
          </cell>
          <cell r="AZ269">
            <v>28.3</v>
          </cell>
          <cell r="BE269">
            <v>2.1557525000000002</v>
          </cell>
          <cell r="BJ269">
            <v>56.3</v>
          </cell>
          <cell r="BM269">
            <v>4.2886524999999995</v>
          </cell>
          <cell r="BR269">
            <v>54.9</v>
          </cell>
          <cell r="BW269">
            <v>4.56753389516129</v>
          </cell>
          <cell r="CB269">
            <v>55.6</v>
          </cell>
          <cell r="CE269">
            <v>4.6257720322580651</v>
          </cell>
          <cell r="CJ269">
            <v>83.2</v>
          </cell>
          <cell r="CO269">
            <v>2.140736</v>
          </cell>
          <cell r="CT269">
            <v>111.9</v>
          </cell>
          <cell r="CW269">
            <v>2.8791869999999999</v>
          </cell>
        </row>
        <row r="273">
          <cell r="B273" t="str">
            <v xml:space="preserve">МБОУ ДО ДШИ р.п. Межевой </v>
          </cell>
          <cell r="H273">
            <v>6.79</v>
          </cell>
          <cell r="K273">
            <v>58.275866241126771</v>
          </cell>
          <cell r="P273">
            <v>0.28000000000000003</v>
          </cell>
          <cell r="S273">
            <v>1.1396000000000002</v>
          </cell>
          <cell r="X273">
            <v>152.80000000000001</v>
          </cell>
          <cell r="AA273">
            <v>322.59731920000002</v>
          </cell>
          <cell r="AH273">
            <v>2.98</v>
          </cell>
          <cell r="AM273">
            <v>6.4469171000000003</v>
          </cell>
          <cell r="AR273">
            <v>2.1</v>
          </cell>
          <cell r="AU273">
            <v>3.6788639999999999</v>
          </cell>
          <cell r="AZ273">
            <v>49.6</v>
          </cell>
          <cell r="BE273">
            <v>2.6173920000000002</v>
          </cell>
          <cell r="BJ273">
            <v>34.1</v>
          </cell>
          <cell r="BM273">
            <v>1.7994569999999999</v>
          </cell>
          <cell r="BR273">
            <v>96.2</v>
          </cell>
          <cell r="BW273">
            <v>5.0764740000000002</v>
          </cell>
          <cell r="CB273">
            <v>33.700000000000003</v>
          </cell>
          <cell r="CE273">
            <v>1.7783490000000002</v>
          </cell>
          <cell r="CJ273">
            <v>145.80000000000001</v>
          </cell>
          <cell r="CO273">
            <v>5.2801470000000004</v>
          </cell>
          <cell r="CT273">
            <v>67.8</v>
          </cell>
          <cell r="CW273">
            <v>2.4553769999999999</v>
          </cell>
        </row>
        <row r="277">
          <cell r="B277" t="str">
            <v>МБОУ ДО "ДШИ №1 им. Ю.А. Розума"</v>
          </cell>
          <cell r="H277">
            <v>15.5</v>
          </cell>
          <cell r="K277">
            <v>136.66110497211153</v>
          </cell>
          <cell r="X277">
            <v>328.5</v>
          </cell>
          <cell r="AA277">
            <v>710.73189089999994</v>
          </cell>
          <cell r="AH277">
            <v>0.7</v>
          </cell>
          <cell r="AM277">
            <v>1.5267594999999998</v>
          </cell>
          <cell r="AZ277">
            <v>11.6</v>
          </cell>
          <cell r="BE277">
            <v>1.1650459999999998</v>
          </cell>
          <cell r="BR277">
            <v>215.2</v>
          </cell>
          <cell r="BW277">
            <v>15.454587999999998</v>
          </cell>
          <cell r="CJ277">
            <v>216</v>
          </cell>
          <cell r="CO277">
            <v>7.6571999999999996</v>
          </cell>
          <cell r="CT277">
            <v>0</v>
          </cell>
          <cell r="CW277">
            <v>0</v>
          </cell>
        </row>
        <row r="280">
          <cell r="B280" t="str">
            <v>МБОУ ДО "ДШИ №2 им. Г.А. Шкала"</v>
          </cell>
          <cell r="H280">
            <v>10</v>
          </cell>
          <cell r="K280">
            <v>87.944147107438013</v>
          </cell>
          <cell r="P280">
            <v>7.0000000000000007E-2</v>
          </cell>
          <cell r="S280">
            <v>0.28490000000000004</v>
          </cell>
          <cell r="X280">
            <v>138.6</v>
          </cell>
          <cell r="AA280">
            <v>390.62380676000004</v>
          </cell>
          <cell r="AH280">
            <v>2.1</v>
          </cell>
          <cell r="AM280">
            <v>5.4765984999999997</v>
          </cell>
          <cell r="AR280">
            <v>0.52</v>
          </cell>
          <cell r="AU280">
            <v>1.1341642000000001</v>
          </cell>
          <cell r="AZ280">
            <v>18.399999999999999</v>
          </cell>
          <cell r="BE280">
            <v>1.848004</v>
          </cell>
          <cell r="BJ280">
            <v>8.6</v>
          </cell>
          <cell r="BM280">
            <v>0.54558400000000007</v>
          </cell>
          <cell r="BR280">
            <v>197.4</v>
          </cell>
          <cell r="BW280">
            <v>14.176280999999999</v>
          </cell>
          <cell r="CB280">
            <v>8.5</v>
          </cell>
          <cell r="CE280">
            <v>0.6104274999999999</v>
          </cell>
          <cell r="CJ280">
            <v>210.6</v>
          </cell>
          <cell r="CO280">
            <v>7.4657699999999991</v>
          </cell>
          <cell r="CT280">
            <v>17.100000000000001</v>
          </cell>
          <cell r="CW280">
            <v>0.60619500000000004</v>
          </cell>
        </row>
        <row r="284">
          <cell r="B284" t="str">
            <v>МБУ "Центр туризма и гостеприимства"</v>
          </cell>
          <cell r="H284">
            <v>6.94</v>
          </cell>
          <cell r="K284">
            <v>61.215013975817868</v>
          </cell>
          <cell r="P284">
            <v>0.25</v>
          </cell>
          <cell r="S284">
            <v>1.0175000000000001</v>
          </cell>
          <cell r="X284">
            <v>40.799999999999997</v>
          </cell>
          <cell r="AA284">
            <v>88.273549919999994</v>
          </cell>
          <cell r="AH284">
            <v>0.63905284799999995</v>
          </cell>
          <cell r="AM284">
            <v>1.3938285809800799</v>
          </cell>
          <cell r="AR284">
            <v>0.57999999999999996</v>
          </cell>
          <cell r="AU284">
            <v>1.2650292999999999</v>
          </cell>
          <cell r="AZ284">
            <v>10.7</v>
          </cell>
          <cell r="BE284">
            <v>1.0746545000000001</v>
          </cell>
          <cell r="BJ284">
            <v>9.6</v>
          </cell>
          <cell r="BM284">
            <v>0.60902400000000001</v>
          </cell>
          <cell r="BR284">
            <v>20.7</v>
          </cell>
          <cell r="BW284">
            <v>1.4865705</v>
          </cell>
          <cell r="CB284">
            <v>9.5</v>
          </cell>
          <cell r="CE284">
            <v>0.68224249999999997</v>
          </cell>
          <cell r="CJ284">
            <v>31.4</v>
          </cell>
          <cell r="CO284">
            <v>1.11313</v>
          </cell>
          <cell r="CT284">
            <v>19</v>
          </cell>
          <cell r="CW284">
            <v>0.67354999999999998</v>
          </cell>
        </row>
        <row r="287">
          <cell r="B287" t="str">
            <v>МАУ "ЦИРиП - Проектный офис"</v>
          </cell>
          <cell r="H287">
            <v>15.1</v>
          </cell>
          <cell r="K287">
            <v>133.55105787955628</v>
          </cell>
          <cell r="P287">
            <v>0.73</v>
          </cell>
          <cell r="S287">
            <v>2.9711000000000003</v>
          </cell>
          <cell r="X287">
            <v>57.7</v>
          </cell>
          <cell r="AA287">
            <v>124.83783898</v>
          </cell>
          <cell r="AH287">
            <v>4.0999999999999996</v>
          </cell>
          <cell r="AM287">
            <v>8.9424484999999994</v>
          </cell>
          <cell r="AR287">
            <v>1.62</v>
          </cell>
          <cell r="AU287">
            <v>3.5333577000000003</v>
          </cell>
          <cell r="AZ287">
            <v>63.7</v>
          </cell>
          <cell r="BE287">
            <v>6.3977095000000004</v>
          </cell>
          <cell r="BJ287">
            <v>24.2</v>
          </cell>
          <cell r="BM287">
            <v>1.5352479999999999</v>
          </cell>
          <cell r="BR287">
            <v>124.3</v>
          </cell>
          <cell r="BW287">
            <v>8.9266044999999998</v>
          </cell>
          <cell r="CB287">
            <v>23.9</v>
          </cell>
          <cell r="CE287">
            <v>1.7163784999999998</v>
          </cell>
          <cell r="CJ287">
            <v>188</v>
          </cell>
          <cell r="CO287">
            <v>6.6646000000000001</v>
          </cell>
          <cell r="CT287">
            <v>48</v>
          </cell>
          <cell r="CW287">
            <v>1.7016</v>
          </cell>
        </row>
        <row r="290">
          <cell r="H290">
            <v>4.2</v>
          </cell>
          <cell r="K290">
            <v>34.324633636363636</v>
          </cell>
          <cell r="P290">
            <v>1.32</v>
          </cell>
          <cell r="S290">
            <v>5.3724000000000007</v>
          </cell>
          <cell r="X290">
            <v>83.45</v>
          </cell>
          <cell r="AA290">
            <v>180.54969953</v>
          </cell>
          <cell r="AH290">
            <v>0.48</v>
          </cell>
          <cell r="AM290">
            <v>1.0469208000000001</v>
          </cell>
          <cell r="AR290">
            <v>1.24</v>
          </cell>
          <cell r="AU290">
            <v>2.7045453999999998</v>
          </cell>
          <cell r="AZ290">
            <v>8</v>
          </cell>
          <cell r="BE290">
            <v>0.80347999999999997</v>
          </cell>
          <cell r="BJ290">
            <v>20.6</v>
          </cell>
          <cell r="BM290">
            <v>1.306864</v>
          </cell>
          <cell r="BR290">
            <v>15.5</v>
          </cell>
          <cell r="BW290">
            <v>1.1131324999999999</v>
          </cell>
          <cell r="CB290">
            <v>20.3</v>
          </cell>
          <cell r="CE290">
            <v>1.4578444999999998</v>
          </cell>
          <cell r="CJ290">
            <v>22.4</v>
          </cell>
          <cell r="CO290">
            <v>0.7940799999999999</v>
          </cell>
          <cell r="CT290">
            <v>40.9</v>
          </cell>
          <cell r="CW290">
            <v>1.4499049999999998</v>
          </cell>
        </row>
      </sheetData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ни"/>
      <sheetName val="МБУ &quot;ЦБС&quot; "/>
      <sheetName val="МБУ ГДК &quot;Металлург&quot;"/>
      <sheetName val="МБУ &quot;ЦКС&quot; Саткинского городског"/>
      <sheetName val="МАУ ДК &quot;Магнезит&quot;"/>
      <sheetName val="МКУ Город.управление ЖКХ"/>
      <sheetName val="МКУ Управление по благоустро"/>
      <sheetName val="Совет депутатов СГП"/>
      <sheetName val="КСП"/>
      <sheetName val="МАУ МФЦ-ликвид"/>
      <sheetName val="Охрана окр.+Отдел сельхоз"/>
      <sheetName val="УЗИО"/>
      <sheetName val="САГУ"/>
      <sheetName val="УЖКХ"/>
      <sheetName val="Управление гражд.з"/>
      <sheetName val="Дом ветеранов"/>
      <sheetName val="МБУ &quot;Комплексный центр&quot;"/>
      <sheetName val="МБУ ФСК г. Бакал"/>
      <sheetName val="МБУ &quot;Спортшкола им. Иваницкого&quot;"/>
      <sheetName val="АУ  &quot;Дворец спорта &quot;Магнези"/>
      <sheetName val="МБУ Спортшкола им.ВИ.Гундарцева"/>
      <sheetName val="ФОК с лед полем"/>
      <sheetName val="Отдел Загс"/>
      <sheetName val="Администрация с Архивом и загс"/>
      <sheetName val="МКУ Управление культуры"/>
      <sheetName val="МБУ СКМ (ЮУрГУ)"/>
      <sheetName val="МБУ СКМ с уч ЮУрГУ"/>
      <sheetName val="МБОУ ДО ДШИ Бердяуш "/>
      <sheetName val="МБОУ ДО ДШИ Бакал"/>
      <sheetName val="МБОУ ДО ДШИ Межевой"/>
      <sheetName val="МБОУ ДО ДШИ №1 Розума"/>
      <sheetName val="МБОУ ДО ДШИ №2 Шкала"/>
      <sheetName val="МБУ ЦРТ"/>
      <sheetName val="МКУ &quot;Управление образования"/>
      <sheetName val="МКОУ СОШ с. Айлино"/>
      <sheetName val="МБОУ СОШ р.п.Межевой"/>
      <sheetName val="МБУДО ДДТ "/>
      <sheetName val="МКОУ СОШ п. Сулея"/>
      <sheetName val="МБУ ЦППМСП"/>
      <sheetName val="МБУДО ЦДТ"/>
      <sheetName val="Уралец"/>
      <sheetName val="Лаптева"/>
      <sheetName val="расчет угля по Лаптеву"/>
      <sheetName val="Межевой интернат"/>
      <sheetName val="МКСКОУ школа-интернат VIII вида"/>
      <sheetName val="МАОУ СОШ №4"/>
      <sheetName val="МАОУ СОШ №5"/>
      <sheetName val="МКОУ СОШ №8"/>
      <sheetName val="МАОУ СОШ №9"/>
      <sheetName val="МАОУ СОШ №10"/>
      <sheetName val="МБОУ СОШ №11"/>
      <sheetName val="МАОУ СОШ №12"/>
      <sheetName val="МАОУ СОШ №13"/>
      <sheetName val="МОУ СОШ №14 (ЮУрГУ)"/>
      <sheetName val="МОУ СОШ №14 "/>
      <sheetName val="МКОУ сош №21 им. Г.М. Лаптева"/>
      <sheetName val="МКОУ ООШ №24"/>
      <sheetName val="МАОУ СОШ №40"/>
      <sheetName val="МАОУ СОШ №66"/>
      <sheetName val="МКУ &quot;ЦБ ДО&quot;"/>
      <sheetName val="МКДОУ ДС №1"/>
      <sheetName val="МБДОУ  ЦРР - ДС №2"/>
      <sheetName val="МКДОУ  дс №3  "/>
      <sheetName val="МБДОУ дс №8"/>
      <sheetName val="МКДОУ дс №8 малый бердяуш"/>
      <sheetName val="МКДОУ  дс №10"/>
      <sheetName val="МКДОУ дс №11"/>
      <sheetName val="МКДОУ дс №15"/>
      <sheetName val="МКДОУ дс №16"/>
      <sheetName val="МКДОУ дс №17"/>
      <sheetName val="МКДОУ дс №18"/>
      <sheetName val="МКДОУ дс №20"/>
      <sheetName val="МКДОУ дс №22"/>
      <sheetName val="МКДОУ дс №24"/>
      <sheetName val="МАДОУ дс №26"/>
      <sheetName val="МКДОУ дс №27 "/>
      <sheetName val="МКДОУ дс №28"/>
      <sheetName val="МКДОУ ЦРР-дс №30"/>
      <sheetName val="МКДОУ дс №31"/>
      <sheetName val="МАДОУ ЦРР-дс №32"/>
      <sheetName val="МКДОУ  дс №33 "/>
      <sheetName val="МКДОУ дс №35"/>
      <sheetName val="МКДОУ дс №37 "/>
      <sheetName val="МКДОУ дс №38"/>
      <sheetName val="МКДОУ  дс №40"/>
      <sheetName val="МБДОУ ЦРР-дс №41"/>
      <sheetName val="МБДОУ  дс №42"/>
      <sheetName val="МКДОУ дс №44 "/>
      <sheetName val="МБДОУ дс 45 "/>
      <sheetName val="МБДОУ дс №46"/>
      <sheetName val="МАДОУ ЦРР дс №48"/>
      <sheetName val="МАДОУ дс 49"/>
      <sheetName val="МКДОУ дс №50"/>
      <sheetName val="МКДОУ дс №99"/>
      <sheetName val="ЦИРИП"/>
      <sheetName val="IT-куб"/>
      <sheetName val=" МБОУ &quot;Радуга&quot; с IT-КУБ"/>
      <sheetName val="ЧелГУ"/>
      <sheetName val="1-1свод по образо"/>
      <sheetName val="1-2свод по нашим"/>
      <sheetName val="Тариф ээ для прогноза"/>
      <sheetName val="нов тариф на 2024 г"/>
      <sheetName val=" 2024 - район нов.тариф для фин"/>
      <sheetName val="2025 - район для финан"/>
      <sheetName val="2026 - район для финан"/>
      <sheetName val="2024-2026 НПА район"/>
      <sheetName val="2024-Сатка,нов.тариф для финан"/>
      <sheetName val="2025-Сатка для финан."/>
      <sheetName val="2026-Сатка для финан"/>
      <sheetName val="2024-2026 НПА Сатка"/>
      <sheetName val="приложение 2 к пост Сатка"/>
      <sheetName val="2021 (для фин) сатка - нов.тари"/>
      <sheetName val="сравнение 2020-2023"/>
      <sheetName val="срав всех 2022 с минстроем"/>
      <sheetName val="свод по поставщикам для Минстро"/>
      <sheetName val="ээ в Минстрой"/>
      <sheetName val="отопление в Минстрой"/>
      <sheetName val="гвс для Минстроя"/>
      <sheetName val="газ в Минстрой"/>
      <sheetName val="уголь в Минстрой"/>
      <sheetName val=" дрова в Минстрой"/>
      <sheetName val="хвс в Минстрой"/>
      <sheetName val="стоки в Минстрой"/>
      <sheetName val="улич.осв в Минстрой"/>
      <sheetName val="2022 (по отраслям рай+пос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>
        <row r="37">
          <cell r="B37" t="str">
            <v>МБДОУ "ЦРР - Д/С №2"</v>
          </cell>
          <cell r="H37">
            <v>125</v>
          </cell>
          <cell r="M37">
            <v>1077.7355584210525</v>
          </cell>
          <cell r="O37">
            <v>1120.8449807578945</v>
          </cell>
          <cell r="X37">
            <v>460.9</v>
          </cell>
          <cell r="AD37">
            <v>1026.1790293733438</v>
          </cell>
          <cell r="AG37">
            <v>1067.2261905482778</v>
          </cell>
          <cell r="AH37">
            <v>126.8</v>
          </cell>
          <cell r="AO37">
            <v>277.65157615999999</v>
          </cell>
          <cell r="AQ37">
            <v>288.75763920640003</v>
          </cell>
          <cell r="AZ37">
            <v>2108.6999999999998</v>
          </cell>
          <cell r="BG37">
            <v>166.49852372999999</v>
          </cell>
          <cell r="BI37">
            <v>173.15846467919997</v>
          </cell>
          <cell r="BR37">
            <v>1454.7</v>
          </cell>
          <cell r="BY37">
            <v>104.604145737</v>
          </cell>
          <cell r="CA37">
            <v>108.78831156648</v>
          </cell>
          <cell r="CJ37">
            <v>3393.7</v>
          </cell>
          <cell r="CQ37">
            <v>117.65822151999998</v>
          </cell>
          <cell r="CS37">
            <v>122.36455038079998</v>
          </cell>
          <cell r="CY37">
            <v>0</v>
          </cell>
          <cell r="DA37">
            <v>0</v>
          </cell>
        </row>
        <row r="44">
          <cell r="B44" t="str">
            <v>МАДОУ "Д/С №8"</v>
          </cell>
          <cell r="H44">
            <v>80</v>
          </cell>
          <cell r="M44">
            <v>728.99803434671117</v>
          </cell>
          <cell r="O44">
            <v>758.15795572057959</v>
          </cell>
          <cell r="X44">
            <v>536</v>
          </cell>
          <cell r="AD44">
            <v>1193.3867644697602</v>
          </cell>
          <cell r="AG44">
            <v>1241.1222350485505</v>
          </cell>
          <cell r="AH44">
            <v>87.6</v>
          </cell>
          <cell r="AO44">
            <v>191.81607312</v>
          </cell>
          <cell r="AQ44">
            <v>199.48871604480001</v>
          </cell>
          <cell r="AZ44">
            <v>1457.2</v>
          </cell>
          <cell r="BG44">
            <v>115.05745187999999</v>
          </cell>
          <cell r="BI44">
            <v>119.6597499552</v>
          </cell>
          <cell r="BR44">
            <v>2351.9</v>
          </cell>
          <cell r="BY44">
            <v>169.11974314899999</v>
          </cell>
          <cell r="CA44">
            <v>175.88453287495997</v>
          </cell>
          <cell r="CJ44">
            <v>3627.7</v>
          </cell>
          <cell r="CQ44">
            <v>125.77090791999998</v>
          </cell>
          <cell r="CS44">
            <v>130.80174423679998</v>
          </cell>
          <cell r="CY44">
            <v>0</v>
          </cell>
          <cell r="DA44">
            <v>0</v>
          </cell>
        </row>
        <row r="89">
          <cell r="B89" t="str">
            <v>МАДОУ "Д/С №26"</v>
          </cell>
          <cell r="H89">
            <v>111.8</v>
          </cell>
          <cell r="M89">
            <v>960.77170818395473</v>
          </cell>
          <cell r="O89">
            <v>999.20257651131294</v>
          </cell>
          <cell r="X89">
            <v>517.4</v>
          </cell>
          <cell r="AD89">
            <v>1151.9744625683838</v>
          </cell>
          <cell r="AG89">
            <v>1198.0534410711196</v>
          </cell>
          <cell r="AH89">
            <v>127</v>
          </cell>
          <cell r="AO89">
            <v>278.08951239999999</v>
          </cell>
          <cell r="AQ89">
            <v>289.21309289600003</v>
          </cell>
          <cell r="AZ89">
            <v>2112.1</v>
          </cell>
          <cell r="BG89">
            <v>166.76698059</v>
          </cell>
          <cell r="BI89">
            <v>173.43765981359999</v>
          </cell>
          <cell r="BR89">
            <v>1589.9</v>
          </cell>
          <cell r="BY89">
            <v>114.32606812899999</v>
          </cell>
          <cell r="CA89">
            <v>118.89911085416</v>
          </cell>
          <cell r="CJ89">
            <v>3702</v>
          </cell>
          <cell r="CQ89">
            <v>128.34685919999998</v>
          </cell>
          <cell r="CS89">
            <v>133.48073356799998</v>
          </cell>
          <cell r="CY89">
            <v>0</v>
          </cell>
          <cell r="DA89">
            <v>0</v>
          </cell>
        </row>
        <row r="107">
          <cell r="B107" t="str">
            <v>МАДОУ "ЦРР-Д/С №32"</v>
          </cell>
          <cell r="H107">
            <v>100</v>
          </cell>
          <cell r="M107">
            <v>862.96537146489516</v>
          </cell>
          <cell r="O107">
            <v>897.48398632349097</v>
          </cell>
          <cell r="X107">
            <v>482.8</v>
          </cell>
          <cell r="AD107">
            <v>1074.9386751604482</v>
          </cell>
          <cell r="AG107">
            <v>1117.9362221668659</v>
          </cell>
          <cell r="AH107">
            <v>104.5</v>
          </cell>
          <cell r="AO107">
            <v>228.82168539999998</v>
          </cell>
          <cell r="AQ107">
            <v>237.97455281600003</v>
          </cell>
          <cell r="AZ107">
            <v>1508.3</v>
          </cell>
          <cell r="BG107">
            <v>119.09220056999999</v>
          </cell>
          <cell r="BI107">
            <v>123.8558885928</v>
          </cell>
          <cell r="BR107">
            <v>2307.6999999999998</v>
          </cell>
          <cell r="BY107">
            <v>165.94142236699997</v>
          </cell>
          <cell r="CA107">
            <v>172.57907926167996</v>
          </cell>
          <cell r="CJ107">
            <v>3634.3</v>
          </cell>
          <cell r="CQ107">
            <v>125.99972727999999</v>
          </cell>
          <cell r="CS107">
            <v>131.0397163712</v>
          </cell>
          <cell r="CY107">
            <v>0</v>
          </cell>
          <cell r="DA107">
            <v>0</v>
          </cell>
        </row>
        <row r="126">
          <cell r="H126">
            <v>134</v>
          </cell>
          <cell r="M126">
            <v>1152.7047129268292</v>
          </cell>
          <cell r="O126">
            <v>1198.8129014439023</v>
          </cell>
          <cell r="X126">
            <v>495.3</v>
          </cell>
          <cell r="AD126">
            <v>1102.7695232124481</v>
          </cell>
          <cell r="AG126">
            <v>1146.880304140946</v>
          </cell>
          <cell r="AH126">
            <v>88.2</v>
          </cell>
          <cell r="AO126">
            <v>193.12988184000002</v>
          </cell>
          <cell r="AQ126">
            <v>200.85507711360003</v>
          </cell>
          <cell r="AZ126">
            <v>1466.7</v>
          </cell>
          <cell r="BG126">
            <v>115.80755193</v>
          </cell>
          <cell r="BI126">
            <v>120.43985400719998</v>
          </cell>
          <cell r="BR126">
            <v>2590.6999999999998</v>
          </cell>
          <cell r="BY126">
            <v>186.29130429699995</v>
          </cell>
          <cell r="CA126">
            <v>193.74295646887998</v>
          </cell>
          <cell r="CJ126">
            <v>3864.3</v>
          </cell>
          <cell r="CQ126">
            <v>133.97373528</v>
          </cell>
          <cell r="CS126">
            <v>139.33268469119997</v>
          </cell>
          <cell r="CY126">
            <v>0</v>
          </cell>
          <cell r="DA126">
            <v>0</v>
          </cell>
        </row>
        <row r="129">
          <cell r="B129" t="str">
            <v>МБДОУ "ЦРР - Д/С №41"</v>
          </cell>
          <cell r="H129">
            <v>71.400000000000006</v>
          </cell>
          <cell r="M129">
            <v>615.99563217942102</v>
          </cell>
          <cell r="O129">
            <v>640.63545746659793</v>
          </cell>
          <cell r="X129">
            <v>242.8</v>
          </cell>
          <cell r="AD129">
            <v>540.58639256204799</v>
          </cell>
          <cell r="AG129">
            <v>562.20984826452991</v>
          </cell>
          <cell r="AH129">
            <v>47.2</v>
          </cell>
          <cell r="AO129">
            <v>103.35295264</v>
          </cell>
          <cell r="AQ129">
            <v>107.48707074560002</v>
          </cell>
          <cell r="AZ129">
            <v>784.7</v>
          </cell>
          <cell r="BG129">
            <v>61.958264130000003</v>
          </cell>
          <cell r="BI129">
            <v>64.4365946952</v>
          </cell>
          <cell r="BR129">
            <v>1524.6</v>
          </cell>
          <cell r="BY129">
            <v>109.63049466599999</v>
          </cell>
          <cell r="CA129">
            <v>114.01571445263998</v>
          </cell>
          <cell r="CJ129">
            <v>2199.4</v>
          </cell>
          <cell r="CQ129">
            <v>76.252318239999994</v>
          </cell>
          <cell r="CS129">
            <v>79.30241096959999</v>
          </cell>
          <cell r="CY129">
            <v>0</v>
          </cell>
          <cell r="DA129">
            <v>0</v>
          </cell>
        </row>
        <row r="132">
          <cell r="B132" t="str">
            <v>МБДОУ "Д/С №42"</v>
          </cell>
          <cell r="H132">
            <v>50</v>
          </cell>
          <cell r="M132">
            <v>432.18573636387612</v>
          </cell>
          <cell r="O132">
            <v>449.4731658184312</v>
          </cell>
          <cell r="X132">
            <v>205.5</v>
          </cell>
          <cell r="AD132">
            <v>457.53914197488007</v>
          </cell>
          <cell r="AG132">
            <v>475.84070765387526</v>
          </cell>
          <cell r="AH132">
            <v>52.9</v>
          </cell>
          <cell r="AO132">
            <v>115.83413548</v>
          </cell>
          <cell r="AQ132">
            <v>120.4675008992</v>
          </cell>
          <cell r="AZ132">
            <v>880</v>
          </cell>
          <cell r="BG132">
            <v>69.482951999999983</v>
          </cell>
          <cell r="BI132">
            <v>72.262270080000008</v>
          </cell>
          <cell r="BR132">
            <v>1709.9</v>
          </cell>
          <cell r="BY132">
            <v>122.95499332899999</v>
          </cell>
          <cell r="CA132">
            <v>127.87319306215998</v>
          </cell>
          <cell r="CJ132">
            <v>2466.6</v>
          </cell>
          <cell r="CQ132">
            <v>85.516035359999975</v>
          </cell>
          <cell r="CS132">
            <v>88.936676774399984</v>
          </cell>
          <cell r="CY132">
            <v>0</v>
          </cell>
          <cell r="DA132">
            <v>0</v>
          </cell>
        </row>
        <row r="138">
          <cell r="H138">
            <v>95</v>
          </cell>
          <cell r="M138">
            <v>820.65868339263568</v>
          </cell>
          <cell r="O138">
            <v>853.48503072834114</v>
          </cell>
          <cell r="X138">
            <v>586.6</v>
          </cell>
          <cell r="AD138">
            <v>1543.6826143640051</v>
          </cell>
          <cell r="AG138">
            <v>1605.4299189385652</v>
          </cell>
          <cell r="AH138">
            <v>76.599999999999994</v>
          </cell>
          <cell r="AO138">
            <v>198.24816968600001</v>
          </cell>
          <cell r="AQ138">
            <v>206.17809647344001</v>
          </cell>
          <cell r="AZ138">
            <v>1272.9000000000001</v>
          </cell>
          <cell r="BG138">
            <v>126.311343564</v>
          </cell>
          <cell r="BI138">
            <v>131.36379730656</v>
          </cell>
          <cell r="BR138">
            <v>2516.4</v>
          </cell>
          <cell r="BY138">
            <v>208.078876404</v>
          </cell>
          <cell r="CA138">
            <v>216.40203146016</v>
          </cell>
          <cell r="CJ138">
            <v>3608.8</v>
          </cell>
          <cell r="CQ138">
            <v>84.338630375999998</v>
          </cell>
          <cell r="CS138">
            <v>87.712175591039994</v>
          </cell>
          <cell r="CY138">
            <v>0</v>
          </cell>
          <cell r="DA138">
            <v>0</v>
          </cell>
        </row>
        <row r="143">
          <cell r="H143">
            <v>80</v>
          </cell>
          <cell r="M143">
            <v>689.69778856104722</v>
          </cell>
          <cell r="O143">
            <v>717.28570010348915</v>
          </cell>
          <cell r="X143">
            <v>566.20000000000005</v>
          </cell>
          <cell r="AD143">
            <v>1260.6260933633921</v>
          </cell>
          <cell r="AG143">
            <v>1311.0511370979279</v>
          </cell>
          <cell r="AH143">
            <v>170.9</v>
          </cell>
          <cell r="AO143">
            <v>374.21651708000002</v>
          </cell>
          <cell r="AQ143">
            <v>389.1851777632001</v>
          </cell>
          <cell r="AZ143">
            <v>2467.5</v>
          </cell>
          <cell r="BG143">
            <v>194.82861825000001</v>
          </cell>
          <cell r="BI143">
            <v>202.62176298</v>
          </cell>
          <cell r="BR143">
            <v>1808.9</v>
          </cell>
          <cell r="BY143">
            <v>130.073856619</v>
          </cell>
          <cell r="CA143">
            <v>135.27681088375999</v>
          </cell>
          <cell r="CJ143">
            <v>4072.7</v>
          </cell>
          <cell r="CQ143">
            <v>141.19887991999997</v>
          </cell>
          <cell r="CS143">
            <v>146.84683511679998</v>
          </cell>
          <cell r="CY143">
            <v>0</v>
          </cell>
          <cell r="DA143">
            <v>0</v>
          </cell>
        </row>
        <row r="146">
          <cell r="B146" t="str">
            <v>МАДОУ "ЦРР Д/С №48"</v>
          </cell>
          <cell r="H146">
            <v>130</v>
          </cell>
          <cell r="M146">
            <v>1192.56993430377</v>
          </cell>
          <cell r="O146">
            <v>1240.2727316759208</v>
          </cell>
          <cell r="X146">
            <v>543.9</v>
          </cell>
          <cell r="AD146">
            <v>1210.9758604386238</v>
          </cell>
          <cell r="AG146">
            <v>1259.4148948561692</v>
          </cell>
          <cell r="AH146">
            <v>207.4</v>
          </cell>
          <cell r="AO146">
            <v>454.13988088000002</v>
          </cell>
          <cell r="AQ146">
            <v>472.30547611520007</v>
          </cell>
          <cell r="AZ146">
            <v>2993.2</v>
          </cell>
          <cell r="BG146">
            <v>236.33678627999998</v>
          </cell>
          <cell r="BI146">
            <v>245.79025773119997</v>
          </cell>
          <cell r="BR146">
            <v>3050.3</v>
          </cell>
          <cell r="BY146">
            <v>219.340087813</v>
          </cell>
          <cell r="CA146">
            <v>228.11369132551999</v>
          </cell>
          <cell r="CJ146">
            <v>5755.6</v>
          </cell>
          <cell r="CQ146">
            <v>199.54434975999999</v>
          </cell>
          <cell r="CS146">
            <v>207.52612375039996</v>
          </cell>
          <cell r="CY146">
            <v>0</v>
          </cell>
          <cell r="DA146">
            <v>0</v>
          </cell>
        </row>
        <row r="149">
          <cell r="B149" t="str">
            <v>МАДОУ "Д/С №49"</v>
          </cell>
          <cell r="H149">
            <v>150</v>
          </cell>
          <cell r="M149">
            <v>1316.268205276212</v>
          </cell>
          <cell r="O149">
            <v>1368.9189334872606</v>
          </cell>
          <cell r="X149">
            <v>568.1</v>
          </cell>
          <cell r="AD149">
            <v>1264.8563822672959</v>
          </cell>
          <cell r="AG149">
            <v>1315.4506375579881</v>
          </cell>
          <cell r="AH149">
            <v>80.599999999999994</v>
          </cell>
          <cell r="AO149">
            <v>176.48830471999997</v>
          </cell>
          <cell r="AQ149">
            <v>183.54783690880001</v>
          </cell>
          <cell r="AZ149">
            <v>1340</v>
          </cell>
          <cell r="BG149">
            <v>105.803586</v>
          </cell>
          <cell r="BI149">
            <v>110.03572944</v>
          </cell>
          <cell r="BR149">
            <v>2027.8</v>
          </cell>
          <cell r="BY149">
            <v>145.81445433799999</v>
          </cell>
          <cell r="CA149">
            <v>151.64703251152</v>
          </cell>
          <cell r="CJ149">
            <v>3207.4</v>
          </cell>
          <cell r="CQ149">
            <v>111.19927503999999</v>
          </cell>
          <cell r="CS149">
            <v>115.64724604159998</v>
          </cell>
          <cell r="CY149">
            <v>0</v>
          </cell>
          <cell r="DA149">
            <v>0</v>
          </cell>
        </row>
        <row r="162">
          <cell r="B162" t="str">
            <v>МАОУ "СОШ №4 им. В.Г. Некрасова"</v>
          </cell>
          <cell r="H162">
            <v>110.5</v>
          </cell>
          <cell r="M162">
            <v>948.1262255868038</v>
          </cell>
          <cell r="O162">
            <v>986.05127461027598</v>
          </cell>
          <cell r="P162">
            <v>0</v>
          </cell>
          <cell r="U162">
            <v>0</v>
          </cell>
          <cell r="W162">
            <v>0</v>
          </cell>
          <cell r="X162">
            <v>836.1</v>
          </cell>
          <cell r="AD162">
            <v>1861.549764502176</v>
          </cell>
          <cell r="AG162">
            <v>1936.0117550822629</v>
          </cell>
          <cell r="AH162">
            <v>81.099999999999994</v>
          </cell>
          <cell r="AO162">
            <v>177.58314531999997</v>
          </cell>
          <cell r="AQ162">
            <v>184.68647113280002</v>
          </cell>
          <cell r="AW162">
            <v>0</v>
          </cell>
          <cell r="AY162">
            <v>0</v>
          </cell>
          <cell r="AZ162">
            <v>1348.5</v>
          </cell>
          <cell r="BG162">
            <v>106.47472814999999</v>
          </cell>
          <cell r="BI162">
            <v>110.73371727599999</v>
          </cell>
          <cell r="BJ162">
            <v>0</v>
          </cell>
          <cell r="BO162">
            <v>0</v>
          </cell>
          <cell r="BQ162">
            <v>0</v>
          </cell>
          <cell r="BR162">
            <v>2603.6</v>
          </cell>
          <cell r="BY162">
            <v>187.21891375599998</v>
          </cell>
          <cell r="CA162">
            <v>194.70767030623998</v>
          </cell>
          <cell r="CB162">
            <v>0</v>
          </cell>
          <cell r="CG162">
            <v>0</v>
          </cell>
          <cell r="CI162">
            <v>0</v>
          </cell>
          <cell r="CJ162">
            <v>3763.9</v>
          </cell>
          <cell r="CQ162">
            <v>130.49290743999998</v>
          </cell>
          <cell r="CS162">
            <v>135.71262373759998</v>
          </cell>
          <cell r="CY162">
            <v>0</v>
          </cell>
          <cell r="DA162">
            <v>0</v>
          </cell>
        </row>
        <row r="165">
          <cell r="B165" t="str">
            <v>МАОУ "СОШ №5"</v>
          </cell>
          <cell r="H165">
            <v>130</v>
          </cell>
          <cell r="M165">
            <v>1184.4883536037487</v>
          </cell>
          <cell r="O165">
            <v>1231.8678877478987</v>
          </cell>
          <cell r="X165">
            <v>727.3</v>
          </cell>
          <cell r="AD165">
            <v>1619.3100630575677</v>
          </cell>
          <cell r="AG165">
            <v>1684.0824655798706</v>
          </cell>
          <cell r="AH165">
            <v>56.2</v>
          </cell>
          <cell r="AO165">
            <v>123.06008344</v>
          </cell>
          <cell r="AQ165">
            <v>127.98248677760002</v>
          </cell>
          <cell r="AZ165">
            <v>934.8</v>
          </cell>
          <cell r="BG165">
            <v>73.809844919999989</v>
          </cell>
          <cell r="BI165">
            <v>76.762238716799985</v>
          </cell>
          <cell r="BR165">
            <v>1081.3</v>
          </cell>
          <cell r="BY165">
            <v>77.753806822999991</v>
          </cell>
          <cell r="CA165">
            <v>80.863959095919981</v>
          </cell>
          <cell r="CJ165">
            <v>1920</v>
          </cell>
          <cell r="CQ165">
            <v>66.565631999999994</v>
          </cell>
          <cell r="CS165">
            <v>69.228257279999994</v>
          </cell>
          <cell r="CY165">
            <v>0</v>
          </cell>
          <cell r="DA165">
            <v>0</v>
          </cell>
        </row>
        <row r="168">
          <cell r="H168">
            <v>55</v>
          </cell>
          <cell r="M168">
            <v>502.84688882951599</v>
          </cell>
          <cell r="O168">
            <v>522.96076438269665</v>
          </cell>
          <cell r="X168">
            <v>730.5</v>
          </cell>
          <cell r="AD168">
            <v>1922.3664333326042</v>
          </cell>
          <cell r="AG168">
            <v>1999.2610906659086</v>
          </cell>
          <cell r="AH168">
            <v>80.5</v>
          </cell>
          <cell r="AO168">
            <v>208.34174490500001</v>
          </cell>
          <cell r="AQ168">
            <v>216.67541470120003</v>
          </cell>
          <cell r="AZ168">
            <v>1339</v>
          </cell>
          <cell r="BG168">
            <v>132.87052323999998</v>
          </cell>
          <cell r="BI168">
            <v>138.1853441696</v>
          </cell>
          <cell r="BR168">
            <v>600.1</v>
          </cell>
          <cell r="BY168">
            <v>49.621734910999997</v>
          </cell>
          <cell r="CA168">
            <v>51.606604307440001</v>
          </cell>
          <cell r="CJ168">
            <v>1846.7</v>
          </cell>
          <cell r="CQ168">
            <v>43.157877608999996</v>
          </cell>
          <cell r="CS168">
            <v>44.884192713359994</v>
          </cell>
          <cell r="CY168">
            <v>0</v>
          </cell>
          <cell r="DA168">
            <v>0</v>
          </cell>
        </row>
        <row r="173">
          <cell r="B173" t="str">
            <v>МАОУ "СОШ №9"</v>
          </cell>
          <cell r="H173">
            <v>99</v>
          </cell>
          <cell r="M173">
            <v>904.75204753870639</v>
          </cell>
          <cell r="O173">
            <v>940.94212944025469</v>
          </cell>
          <cell r="X173">
            <v>1083.5</v>
          </cell>
          <cell r="AD173">
            <v>2851.3128412263877</v>
          </cell>
          <cell r="AG173">
            <v>2965.3653548754437</v>
          </cell>
          <cell r="AH173">
            <v>77.900000000000006</v>
          </cell>
          <cell r="AO173">
            <v>201.61269475900002</v>
          </cell>
          <cell r="AQ173">
            <v>209.67720254936006</v>
          </cell>
          <cell r="AZ173">
            <v>1295.7</v>
          </cell>
          <cell r="BG173">
            <v>128.57381401199999</v>
          </cell>
          <cell r="BI173">
            <v>133.71676657248</v>
          </cell>
          <cell r="BR173">
            <v>878.8</v>
          </cell>
          <cell r="BY173">
            <v>72.667189868000008</v>
          </cell>
          <cell r="CA173">
            <v>75.573877462720006</v>
          </cell>
          <cell r="CJ173">
            <v>2071</v>
          </cell>
          <cell r="CQ173">
            <v>48.399829169999997</v>
          </cell>
          <cell r="CS173">
            <v>50.3358223368</v>
          </cell>
          <cell r="CY173">
            <v>0</v>
          </cell>
          <cell r="DA173">
            <v>0</v>
          </cell>
        </row>
        <row r="178">
          <cell r="B178" t="str">
            <v>МАОУ "СОШ №10"</v>
          </cell>
          <cell r="H178">
            <v>98</v>
          </cell>
          <cell r="M178">
            <v>843.30814486560132</v>
          </cell>
          <cell r="O178">
            <v>877.04047066022542</v>
          </cell>
          <cell r="X178">
            <v>1131.7</v>
          </cell>
          <cell r="AD178">
            <v>2519.6936592358725</v>
          </cell>
          <cell r="AG178">
            <v>2620.4814056053074</v>
          </cell>
          <cell r="AH178">
            <v>133.80000000000001</v>
          </cell>
          <cell r="AO178">
            <v>292.97934456000002</v>
          </cell>
          <cell r="AQ178">
            <v>304.69851834240006</v>
          </cell>
          <cell r="AZ178">
            <v>1930.8</v>
          </cell>
          <cell r="BG178">
            <v>152.45191331999999</v>
          </cell>
          <cell r="BI178">
            <v>158.54998985279997</v>
          </cell>
          <cell r="BR178">
            <v>1265.8</v>
          </cell>
          <cell r="BY178">
            <v>91.020779317999981</v>
          </cell>
          <cell r="CA178">
            <v>94.661610490719994</v>
          </cell>
          <cell r="CJ178">
            <v>3044.3</v>
          </cell>
          <cell r="CQ178">
            <v>105.54466327999999</v>
          </cell>
          <cell r="CS178">
            <v>109.76644981119999</v>
          </cell>
          <cell r="CY178">
            <v>0</v>
          </cell>
          <cell r="DA178">
            <v>0</v>
          </cell>
        </row>
        <row r="181">
          <cell r="B181" t="str">
            <v>МАОУ "СОШ №11"</v>
          </cell>
          <cell r="H181">
            <v>115.5</v>
          </cell>
          <cell r="M181">
            <v>1003.8938060242248</v>
          </cell>
          <cell r="O181">
            <v>1044.0495582651938</v>
          </cell>
          <cell r="X181">
            <v>1084.5999999999999</v>
          </cell>
          <cell r="AD181">
            <v>2414.8270237759357</v>
          </cell>
          <cell r="AG181">
            <v>2511.4201047269735</v>
          </cell>
          <cell r="AH181">
            <v>46.9</v>
          </cell>
          <cell r="AO181">
            <v>102.69604828</v>
          </cell>
          <cell r="AQ181">
            <v>106.80389021120001</v>
          </cell>
          <cell r="AZ181">
            <v>0</v>
          </cell>
          <cell r="BG181">
            <v>0</v>
          </cell>
          <cell r="BI181">
            <v>0</v>
          </cell>
          <cell r="BR181">
            <v>2880.8</v>
          </cell>
          <cell r="BY181">
            <v>207.15173096799998</v>
          </cell>
          <cell r="CA181">
            <v>215.43780020672</v>
          </cell>
          <cell r="CJ181">
            <v>2880.8</v>
          </cell>
          <cell r="CQ181">
            <v>99.876183679999983</v>
          </cell>
          <cell r="CS181">
            <v>103.87123102719998</v>
          </cell>
          <cell r="CY181">
            <v>0</v>
          </cell>
          <cell r="DA181">
            <v>0</v>
          </cell>
        </row>
        <row r="184">
          <cell r="B184" t="str">
            <v>МАОУ "СОШ №12"</v>
          </cell>
          <cell r="H184">
            <v>96.94</v>
          </cell>
          <cell r="M184">
            <v>887.05285846488084</v>
          </cell>
          <cell r="O184">
            <v>922.53497280347608</v>
          </cell>
          <cell r="X184">
            <v>674</v>
          </cell>
          <cell r="AD184">
            <v>1773.6823765450717</v>
          </cell>
          <cell r="AG184">
            <v>1844.629671606875</v>
          </cell>
          <cell r="AH184">
            <v>89.8</v>
          </cell>
          <cell r="AO184">
            <v>232.41103965799999</v>
          </cell>
          <cell r="AQ184">
            <v>241.70748124432001</v>
          </cell>
          <cell r="AZ184">
            <v>1493.4</v>
          </cell>
          <cell r="BG184">
            <v>148.19181434399999</v>
          </cell>
          <cell r="BI184">
            <v>154.11948691775999</v>
          </cell>
          <cell r="BR184">
            <v>1319.8</v>
          </cell>
          <cell r="BY184">
            <v>109.133087378</v>
          </cell>
          <cell r="CA184">
            <v>113.49841087311999</v>
          </cell>
          <cell r="CJ184">
            <v>2679.2</v>
          </cell>
          <cell r="CQ184">
            <v>62.61362738399999</v>
          </cell>
          <cell r="CS184">
            <v>65.118172479359998</v>
          </cell>
          <cell r="CY184">
            <v>0</v>
          </cell>
          <cell r="DA184">
            <v>0</v>
          </cell>
        </row>
        <row r="189">
          <cell r="B189" t="str">
            <v>МАОУ "СОШ №13"</v>
          </cell>
          <cell r="H189">
            <v>395</v>
          </cell>
          <cell r="M189">
            <v>3436.8597457950036</v>
          </cell>
          <cell r="O189">
            <v>3574.3341356268038</v>
          </cell>
          <cell r="X189">
            <v>1471.9</v>
          </cell>
          <cell r="AD189">
            <v>4444.258549005307</v>
          </cell>
          <cell r="AG189">
            <v>4622.0288909655192</v>
          </cell>
          <cell r="AH189">
            <v>68.900000000000006</v>
          </cell>
          <cell r="AO189">
            <v>204.59956007400001</v>
          </cell>
          <cell r="AQ189">
            <v>212.78354247696001</v>
          </cell>
          <cell r="AZ189">
            <v>0</v>
          </cell>
          <cell r="BG189">
            <v>0</v>
          </cell>
          <cell r="BI189">
            <v>0</v>
          </cell>
          <cell r="BR189">
            <v>2715.9</v>
          </cell>
          <cell r="BY189">
            <v>194.26876657299999</v>
          </cell>
          <cell r="CA189">
            <v>202.03951723591999</v>
          </cell>
          <cell r="CJ189">
            <v>2392.5</v>
          </cell>
          <cell r="CQ189">
            <v>82.947018</v>
          </cell>
          <cell r="CS189">
            <v>86.264898719999977</v>
          </cell>
          <cell r="CY189">
            <v>0</v>
          </cell>
          <cell r="DA189">
            <v>0</v>
          </cell>
        </row>
        <row r="194">
          <cell r="B194" t="str">
            <v>МОУ "СОШ №14"</v>
          </cell>
          <cell r="H194">
            <v>89.6</v>
          </cell>
          <cell r="M194">
            <v>819.73207669755186</v>
          </cell>
          <cell r="O194">
            <v>852.52135976545401</v>
          </cell>
          <cell r="X194">
            <v>633.1</v>
          </cell>
          <cell r="AD194">
            <v>1409.576792137696</v>
          </cell>
          <cell r="AG194">
            <v>1465.9598638232042</v>
          </cell>
          <cell r="AH194">
            <v>24.6</v>
          </cell>
          <cell r="AO194">
            <v>53.866157520000002</v>
          </cell>
          <cell r="AQ194">
            <v>56.020803820800005</v>
          </cell>
          <cell r="AZ194">
            <v>409.7</v>
          </cell>
          <cell r="BG194">
            <v>32.349051629999998</v>
          </cell>
          <cell r="BI194">
            <v>33.643013695199997</v>
          </cell>
          <cell r="BR194">
            <v>1238.0999999999999</v>
          </cell>
          <cell r="BY194">
            <v>89.028935750999977</v>
          </cell>
          <cell r="CA194">
            <v>92.59009318103999</v>
          </cell>
          <cell r="CJ194">
            <v>1647.8</v>
          </cell>
          <cell r="CQ194">
            <v>57.128566879999994</v>
          </cell>
          <cell r="CS194">
            <v>59.413709555199986</v>
          </cell>
          <cell r="CY194">
            <v>0</v>
          </cell>
          <cell r="DA194">
            <v>0</v>
          </cell>
        </row>
        <row r="197">
          <cell r="H197">
            <v>15</v>
          </cell>
          <cell r="M197">
            <v>137.40721447395094</v>
          </cell>
          <cell r="O197">
            <v>142.90350305290897</v>
          </cell>
          <cell r="X197">
            <v>374.6</v>
          </cell>
          <cell r="AD197">
            <v>1704.0423938430476</v>
          </cell>
          <cell r="AG197">
            <v>1772.2040895967698</v>
          </cell>
          <cell r="AH197">
            <v>0</v>
          </cell>
          <cell r="AO197">
            <v>0</v>
          </cell>
          <cell r="AQ197">
            <v>0</v>
          </cell>
          <cell r="AZ197">
            <v>0</v>
          </cell>
          <cell r="BG197">
            <v>0</v>
          </cell>
          <cell r="BI197">
            <v>0</v>
          </cell>
          <cell r="BR197">
            <v>362.3</v>
          </cell>
          <cell r="BY197">
            <v>35.208524134000001</v>
          </cell>
          <cell r="CA197">
            <v>36.616865099360005</v>
          </cell>
          <cell r="CJ197">
            <v>345.1</v>
          </cell>
          <cell r="CQ197">
            <v>8.0650801770000005</v>
          </cell>
          <cell r="CS197">
            <v>8.3876833840800007</v>
          </cell>
          <cell r="CY197">
            <v>0</v>
          </cell>
          <cell r="DA197">
            <v>0</v>
          </cell>
        </row>
        <row r="202">
          <cell r="H202">
            <v>30.21</v>
          </cell>
          <cell r="M202">
            <v>276.13905639028957</v>
          </cell>
          <cell r="O202">
            <v>287.18461864590114</v>
          </cell>
          <cell r="X202">
            <v>278.10000000000002</v>
          </cell>
          <cell r="AD202">
            <v>1254.193622912815</v>
          </cell>
          <cell r="AG202">
            <v>1304.3613678293277</v>
          </cell>
          <cell r="AH202">
            <v>0</v>
          </cell>
          <cell r="AO202">
            <v>0</v>
          </cell>
          <cell r="AQ202">
            <v>0</v>
          </cell>
          <cell r="AZ202">
            <v>0</v>
          </cell>
          <cell r="BG202">
            <v>0</v>
          </cell>
          <cell r="BI202">
            <v>0</v>
          </cell>
          <cell r="BR202">
            <v>256.2</v>
          </cell>
          <cell r="BY202">
            <v>10.723814639999999</v>
          </cell>
          <cell r="CA202">
            <v>11.1527672256</v>
          </cell>
          <cell r="CJ202">
            <v>244</v>
          </cell>
          <cell r="CQ202">
            <v>11.863768</v>
          </cell>
          <cell r="CS202">
            <v>12.338318720000002</v>
          </cell>
          <cell r="CY202">
            <v>0</v>
          </cell>
          <cell r="DA202">
            <v>0</v>
          </cell>
        </row>
        <row r="207">
          <cell r="B207" t="str">
            <v>МАОУ "СОШ №40"</v>
          </cell>
          <cell r="H207">
            <v>110.4</v>
          </cell>
          <cell r="M207">
            <v>949.82253220608436</v>
          </cell>
          <cell r="O207">
            <v>987.81543349432775</v>
          </cell>
          <cell r="X207">
            <v>1067.8</v>
          </cell>
          <cell r="AD207">
            <v>2377.4223639940478</v>
          </cell>
          <cell r="AG207">
            <v>2472.5192585538102</v>
          </cell>
          <cell r="AH207">
            <v>99.7</v>
          </cell>
          <cell r="AO207">
            <v>218.31121564</v>
          </cell>
          <cell r="AQ207">
            <v>227.04366426560003</v>
          </cell>
          <cell r="AZ207">
            <v>1657.6</v>
          </cell>
          <cell r="BG207">
            <v>130.88061503999998</v>
          </cell>
          <cell r="BI207">
            <v>136.11583964159996</v>
          </cell>
          <cell r="BR207">
            <v>1246.9000000000001</v>
          </cell>
          <cell r="BY207">
            <v>89.661723598999998</v>
          </cell>
          <cell r="CA207">
            <v>93.248192542959998</v>
          </cell>
          <cell r="CJ207">
            <v>2766.2</v>
          </cell>
          <cell r="CQ207">
            <v>95.903047519999973</v>
          </cell>
          <cell r="CS207">
            <v>99.739169420799982</v>
          </cell>
          <cell r="CY207">
            <v>0</v>
          </cell>
          <cell r="DA207">
            <v>0</v>
          </cell>
        </row>
        <row r="210">
          <cell r="B210" t="str">
            <v>МАОУ "СОШ №66 р.п. Бердяуш"</v>
          </cell>
          <cell r="H210">
            <v>63.4</v>
          </cell>
          <cell r="M210">
            <v>577.08011096150335</v>
          </cell>
          <cell r="O210">
            <v>600.16331539996349</v>
          </cell>
          <cell r="X210">
            <v>549.1</v>
          </cell>
          <cell r="AD210">
            <v>3584.1720443270729</v>
          </cell>
          <cell r="AG210">
            <v>3727.5389261001555</v>
          </cell>
          <cell r="AH210">
            <v>0</v>
          </cell>
          <cell r="AO210">
            <v>0</v>
          </cell>
          <cell r="AQ210">
            <v>0</v>
          </cell>
          <cell r="AZ210">
            <v>0</v>
          </cell>
          <cell r="BG210">
            <v>0</v>
          </cell>
          <cell r="BI210">
            <v>0</v>
          </cell>
          <cell r="BR210">
            <v>946.3</v>
          </cell>
          <cell r="BY210">
            <v>40.089583128000001</v>
          </cell>
          <cell r="CA210">
            <v>41.69316645312</v>
          </cell>
          <cell r="CJ210">
            <v>946.3</v>
          </cell>
          <cell r="CQ210">
            <v>46.010998600000001</v>
          </cell>
          <cell r="CS210">
            <v>47.851438544000004</v>
          </cell>
          <cell r="CY210">
            <v>0</v>
          </cell>
          <cell r="DA210">
            <v>0</v>
          </cell>
        </row>
        <row r="214">
          <cell r="B214" t="str">
            <v>МБОУ "СОШ р.п. Межевой"</v>
          </cell>
          <cell r="H214">
            <v>46</v>
          </cell>
          <cell r="M214">
            <v>419.32852930416652</v>
          </cell>
          <cell r="O214">
            <v>436.1016704763332</v>
          </cell>
          <cell r="X214">
            <v>736.7</v>
          </cell>
          <cell r="AD214">
            <v>1454.8212432890864</v>
          </cell>
          <cell r="AG214">
            <v>1513.0140930206499</v>
          </cell>
          <cell r="AH214">
            <v>21.2</v>
          </cell>
          <cell r="AO214">
            <v>41.173642327999993</v>
          </cell>
          <cell r="AQ214">
            <v>42.820588021119995</v>
          </cell>
          <cell r="AZ214">
            <v>352.5</v>
          </cell>
          <cell r="BG214">
            <v>18.748854599999998</v>
          </cell>
          <cell r="BI214">
            <v>19.498808784000001</v>
          </cell>
          <cell r="BR214">
            <v>504.9</v>
          </cell>
          <cell r="BY214">
            <v>26.854742375999997</v>
          </cell>
          <cell r="CA214">
            <v>27.928932071039998</v>
          </cell>
          <cell r="CJ214">
            <v>852.9</v>
          </cell>
          <cell r="CQ214">
            <v>30.949020248999993</v>
          </cell>
          <cell r="CS214">
            <v>32.186981058959994</v>
          </cell>
          <cell r="CY214">
            <v>0</v>
          </cell>
          <cell r="DA214">
            <v>0</v>
          </cell>
        </row>
        <row r="218">
          <cell r="H218">
            <v>120</v>
          </cell>
          <cell r="M218">
            <v>1092.6714329789022</v>
          </cell>
          <cell r="O218">
            <v>1136.3782902980583</v>
          </cell>
          <cell r="X218">
            <v>771.7</v>
          </cell>
          <cell r="AD218">
            <v>1633.3268872388553</v>
          </cell>
          <cell r="AG218">
            <v>1698.6599627284093</v>
          </cell>
          <cell r="AH218">
            <v>0</v>
          </cell>
          <cell r="AO218">
            <v>0</v>
          </cell>
          <cell r="AQ218">
            <v>0</v>
          </cell>
          <cell r="AZ218">
            <v>0</v>
          </cell>
          <cell r="BG218">
            <v>0</v>
          </cell>
          <cell r="BI218">
            <v>0</v>
          </cell>
          <cell r="BR218">
            <v>375</v>
          </cell>
          <cell r="BY218">
            <v>16.869720000000001</v>
          </cell>
          <cell r="CA218">
            <v>17.544508799999999</v>
          </cell>
          <cell r="CJ218">
            <v>375</v>
          </cell>
          <cell r="CQ218">
            <v>16.8300825</v>
          </cell>
          <cell r="CS218">
            <v>17.5032858</v>
          </cell>
          <cell r="CY218">
            <v>0</v>
          </cell>
          <cell r="DA218">
            <v>0</v>
          </cell>
          <cell r="DR218">
            <v>140</v>
          </cell>
          <cell r="DW218">
            <v>238.21287672</v>
          </cell>
          <cell r="DY218">
            <v>247.7413917888</v>
          </cell>
        </row>
        <row r="232">
          <cell r="B232" t="str">
            <v>МБУДО "ДДТ"</v>
          </cell>
          <cell r="H232">
            <v>7.4399999999999995</v>
          </cell>
          <cell r="M232">
            <v>68.5036297773363</v>
          </cell>
          <cell r="O232">
            <v>71.243774968429761</v>
          </cell>
          <cell r="X232">
            <v>143.19999999999999</v>
          </cell>
          <cell r="AD232">
            <v>376.84171561016956</v>
          </cell>
          <cell r="AG232">
            <v>391.91538423457632</v>
          </cell>
          <cell r="AH232">
            <v>8.3000000000000007</v>
          </cell>
          <cell r="AO232">
            <v>21.481198543000001</v>
          </cell>
          <cell r="AQ232">
            <v>22.340446484720005</v>
          </cell>
          <cell r="AZ232">
            <v>137.4</v>
          </cell>
          <cell r="BG232">
            <v>13.634361384</v>
          </cell>
          <cell r="BI232">
            <v>14.179735839359999</v>
          </cell>
          <cell r="BR232">
            <v>228.6</v>
          </cell>
          <cell r="BY232">
            <v>18.902730545999997</v>
          </cell>
          <cell r="CA232">
            <v>19.65883976784</v>
          </cell>
          <cell r="CJ232">
            <v>348.6</v>
          </cell>
          <cell r="CQ232">
            <v>8.1468761220000001</v>
          </cell>
          <cell r="CS232">
            <v>8.4727511668800002</v>
          </cell>
          <cell r="CY232">
            <v>0</v>
          </cell>
          <cell r="DA232">
            <v>0</v>
          </cell>
        </row>
        <row r="237">
          <cell r="B237" t="str">
            <v xml:space="preserve">МБУДО "ЦДОД "Радуга" </v>
          </cell>
          <cell r="H237">
            <v>33.299999999999997</v>
          </cell>
          <cell r="M237">
            <v>305.47471153985066</v>
          </cell>
          <cell r="O237">
            <v>317.69370000144471</v>
          </cell>
          <cell r="P237">
            <v>0</v>
          </cell>
          <cell r="U237">
            <v>0</v>
          </cell>
          <cell r="W237">
            <v>0</v>
          </cell>
          <cell r="X237">
            <v>294.39999999999998</v>
          </cell>
          <cell r="AD237">
            <v>655.47213332070396</v>
          </cell>
          <cell r="AG237">
            <v>681.69101865353218</v>
          </cell>
          <cell r="AH237">
            <v>4.8</v>
          </cell>
          <cell r="AO237">
            <v>10.510469759999999</v>
          </cell>
          <cell r="AQ237">
            <v>10.930888550400001</v>
          </cell>
          <cell r="AW237">
            <v>0</v>
          </cell>
          <cell r="AY237">
            <v>0</v>
          </cell>
          <cell r="AZ237">
            <v>80.099999999999994</v>
          </cell>
          <cell r="BG237">
            <v>6.3245277899999994</v>
          </cell>
          <cell r="BI237">
            <v>6.577508901599999</v>
          </cell>
          <cell r="BJ237">
            <v>0</v>
          </cell>
          <cell r="BO237">
            <v>0</v>
          </cell>
          <cell r="BQ237">
            <v>0</v>
          </cell>
          <cell r="BR237">
            <v>261.60000000000002</v>
          </cell>
          <cell r="BY237">
            <v>18.811056936</v>
          </cell>
          <cell r="CA237">
            <v>19.56349921344</v>
          </cell>
          <cell r="CB237">
            <v>0</v>
          </cell>
          <cell r="CG237">
            <v>0</v>
          </cell>
          <cell r="CI237">
            <v>0</v>
          </cell>
          <cell r="CJ237">
            <v>341.8</v>
          </cell>
          <cell r="CQ237">
            <v>11.85006928</v>
          </cell>
          <cell r="CS237">
            <v>12.324072051199998</v>
          </cell>
          <cell r="CY237">
            <v>0</v>
          </cell>
          <cell r="DA237">
            <v>0</v>
          </cell>
        </row>
        <row r="240">
          <cell r="B240" t="str">
            <v>МБУДО "ЦДТ"</v>
          </cell>
          <cell r="H240">
            <v>6.5</v>
          </cell>
          <cell r="M240">
            <v>59.731518338255043</v>
          </cell>
          <cell r="O240">
            <v>62.120779071785243</v>
          </cell>
          <cell r="X240">
            <v>79.2</v>
          </cell>
          <cell r="AD240">
            <v>176.33625325747201</v>
          </cell>
          <cell r="AG240">
            <v>183.38970338777091</v>
          </cell>
          <cell r="AH240">
            <v>2.4</v>
          </cell>
          <cell r="AO240">
            <v>5.2552348799999997</v>
          </cell>
          <cell r="AQ240">
            <v>5.4654442752000003</v>
          </cell>
          <cell r="AZ240">
            <v>39.6</v>
          </cell>
          <cell r="BG240">
            <v>3.1267328400000003</v>
          </cell>
          <cell r="BI240">
            <v>3.2518021535999999</v>
          </cell>
          <cell r="BR240">
            <v>45.8</v>
          </cell>
          <cell r="BY240">
            <v>3.2933731179999994</v>
          </cell>
          <cell r="CA240">
            <v>3.4251080427199994</v>
          </cell>
          <cell r="CJ240">
            <v>81.3</v>
          </cell>
          <cell r="CQ240">
            <v>2.8186384799999997</v>
          </cell>
          <cell r="CS240">
            <v>2.9313840191999994</v>
          </cell>
          <cell r="CY240">
            <v>0</v>
          </cell>
          <cell r="DA240">
            <v>0</v>
          </cell>
        </row>
        <row r="243">
          <cell r="B243" t="str">
            <v>МАУ "ДОЛ им. Г.М. Лаптева"</v>
          </cell>
          <cell r="H243">
            <v>207.9</v>
          </cell>
          <cell r="M243">
            <v>1818.6812467820341</v>
          </cell>
          <cell r="O243">
            <v>1891.4284966533155</v>
          </cell>
          <cell r="X243">
            <v>0</v>
          </cell>
          <cell r="AD243">
            <v>0</v>
          </cell>
          <cell r="AG243">
            <v>0</v>
          </cell>
          <cell r="AH243">
            <v>0</v>
          </cell>
          <cell r="AO243">
            <v>0</v>
          </cell>
          <cell r="AQ243">
            <v>0</v>
          </cell>
          <cell r="AZ243">
            <v>0</v>
          </cell>
          <cell r="BG243">
            <v>0</v>
          </cell>
          <cell r="BI243">
            <v>0</v>
          </cell>
          <cell r="BR243">
            <v>0</v>
          </cell>
          <cell r="BY243">
            <v>0</v>
          </cell>
          <cell r="CA243">
            <v>0</v>
          </cell>
          <cell r="CJ243">
            <v>0</v>
          </cell>
          <cell r="CQ243">
            <v>0</v>
          </cell>
          <cell r="CS243">
            <v>0</v>
          </cell>
          <cell r="CY243">
            <v>0</v>
          </cell>
          <cell r="DA243">
            <v>0</v>
          </cell>
          <cell r="DJ243">
            <v>132.9</v>
          </cell>
          <cell r="DO243">
            <v>993.44132159999992</v>
          </cell>
          <cell r="DQ243">
            <v>1033.178974464</v>
          </cell>
        </row>
        <row r="246">
          <cell r="B246" t="str">
            <v>МАУ ДОЛ "Уралец"</v>
          </cell>
          <cell r="H246">
            <v>186</v>
          </cell>
          <cell r="M246">
            <v>1720.1866338469938</v>
          </cell>
          <cell r="O246">
            <v>1788.9940992008735</v>
          </cell>
          <cell r="X246">
            <v>0</v>
          </cell>
          <cell r="AD246">
            <v>0</v>
          </cell>
          <cell r="AG246">
            <v>0</v>
          </cell>
          <cell r="AH246">
            <v>0</v>
          </cell>
          <cell r="AO246">
            <v>0</v>
          </cell>
          <cell r="AQ246">
            <v>0</v>
          </cell>
          <cell r="AZ246">
            <v>0</v>
          </cell>
          <cell r="BG246">
            <v>0</v>
          </cell>
          <cell r="BI246">
            <v>0</v>
          </cell>
          <cell r="BR246">
            <v>2030</v>
          </cell>
          <cell r="BY246">
            <v>70.91571549999999</v>
          </cell>
          <cell r="CA246">
            <v>73.752344119999975</v>
          </cell>
          <cell r="CJ246">
            <v>2030</v>
          </cell>
          <cell r="CQ246">
            <v>64.714613599999993</v>
          </cell>
          <cell r="CS246">
            <v>67.303198143999992</v>
          </cell>
          <cell r="CY246">
            <v>0</v>
          </cell>
          <cell r="DA246">
            <v>0</v>
          </cell>
        </row>
        <row r="249">
          <cell r="B249" t="str">
            <v>МБУ ЦППМСП</v>
          </cell>
          <cell r="H249">
            <v>10.79</v>
          </cell>
          <cell r="M249">
            <v>98.441578785981676</v>
          </cell>
          <cell r="O249">
            <v>102.37924193742094</v>
          </cell>
          <cell r="X249">
            <v>60.9</v>
          </cell>
          <cell r="AD249">
            <v>135.591891709344</v>
          </cell>
          <cell r="AG249">
            <v>141.01556737771779</v>
          </cell>
          <cell r="AH249">
            <v>1.44</v>
          </cell>
          <cell r="AO249">
            <v>3.153140928</v>
          </cell>
          <cell r="AQ249">
            <v>3.2792665651200004</v>
          </cell>
          <cell r="AZ249">
            <v>24</v>
          </cell>
          <cell r="BG249">
            <v>1.8949895999999999</v>
          </cell>
          <cell r="BI249">
            <v>1.9707891839999998</v>
          </cell>
          <cell r="BR249">
            <v>46.6</v>
          </cell>
          <cell r="BY249">
            <v>3.3508992859999998</v>
          </cell>
          <cell r="CA249">
            <v>3.4849352574400001</v>
          </cell>
          <cell r="CJ249">
            <v>67.2</v>
          </cell>
          <cell r="CQ249">
            <v>2.3297971199999998</v>
          </cell>
          <cell r="CS249">
            <v>2.4229890047999998</v>
          </cell>
          <cell r="CY249">
            <v>0</v>
          </cell>
          <cell r="DA249">
            <v>0</v>
          </cell>
        </row>
        <row r="252">
          <cell r="B252" t="str">
            <v>МБУДО "Спортивная школа им. В.И. Гундарцева"</v>
          </cell>
          <cell r="H252">
            <v>179.25</v>
          </cell>
          <cell r="M252">
            <v>1659.813975543583</v>
          </cell>
          <cell r="O252">
            <v>1726.2065345653264</v>
          </cell>
          <cell r="P252">
            <v>0.49</v>
          </cell>
          <cell r="U252">
            <v>2.10072408</v>
          </cell>
          <cell r="W252">
            <v>2.1847530432000002</v>
          </cell>
          <cell r="X252">
            <v>544.5</v>
          </cell>
          <cell r="AD252">
            <v>1214.9632874424137</v>
          </cell>
          <cell r="AG252">
            <v>1263.5618189401102</v>
          </cell>
          <cell r="AH252">
            <v>77.7</v>
          </cell>
          <cell r="AO252">
            <v>170.063970762</v>
          </cell>
          <cell r="AQ252">
            <v>176.86652959248002</v>
          </cell>
          <cell r="AR252">
            <v>1.02</v>
          </cell>
          <cell r="AW252">
            <v>2.233474824</v>
          </cell>
          <cell r="AY252">
            <v>2.3228138169600001</v>
          </cell>
          <cell r="AZ252">
            <v>1290.7</v>
          </cell>
          <cell r="BG252">
            <v>101.78726716200001</v>
          </cell>
          <cell r="BI252">
            <v>105.85875784848</v>
          </cell>
          <cell r="BJ252">
            <v>14.7</v>
          </cell>
          <cell r="BO252">
            <v>0.91813451099999988</v>
          </cell>
          <cell r="BQ252">
            <v>0.95485989143999983</v>
          </cell>
          <cell r="BR252">
            <v>751.4</v>
          </cell>
          <cell r="BY252">
            <v>54.003136263999998</v>
          </cell>
          <cell r="CA252">
            <v>56.163261714559994</v>
          </cell>
          <cell r="CB252">
            <v>14.6</v>
          </cell>
          <cell r="CG252">
            <v>1.0498525659999998</v>
          </cell>
          <cell r="CI252">
            <v>1.0918466686399999</v>
          </cell>
          <cell r="CJ252">
            <v>1945.6299999999999</v>
          </cell>
          <cell r="CQ252">
            <v>67.390668804899988</v>
          </cell>
          <cell r="CS252">
            <v>70.08629555709598</v>
          </cell>
          <cell r="CT252">
            <v>29.3</v>
          </cell>
          <cell r="CY252">
            <v>1.0158192799999999</v>
          </cell>
          <cell r="DA252">
            <v>1.0564520512</v>
          </cell>
          <cell r="DB252">
            <v>207.5</v>
          </cell>
          <cell r="DG252">
            <v>1644.7581534020001</v>
          </cell>
          <cell r="DI252">
            <v>1710.5484795380801</v>
          </cell>
        </row>
        <row r="260">
          <cell r="B260" t="str">
            <v>МБУДО "Спортивная школа г. Бакала"</v>
          </cell>
          <cell r="H260">
            <v>3.91</v>
          </cell>
          <cell r="M260">
            <v>35.990373845824266</v>
          </cell>
          <cell r="O260">
            <v>37.429988799657238</v>
          </cell>
          <cell r="P260">
            <v>0.42</v>
          </cell>
          <cell r="U260">
            <v>1.8006206399999998</v>
          </cell>
          <cell r="W260">
            <v>1.8726454655999998</v>
          </cell>
          <cell r="X260">
            <v>91.4</v>
          </cell>
          <cell r="AD260">
            <v>240.52606708637921</v>
          </cell>
          <cell r="AG260">
            <v>250.1471097698344</v>
          </cell>
          <cell r="AH260">
            <v>1.9</v>
          </cell>
          <cell r="AO260">
            <v>4.9173827990000003</v>
          </cell>
          <cell r="AQ260">
            <v>5.1140781109600004</v>
          </cell>
          <cell r="AR260">
            <v>3.26</v>
          </cell>
          <cell r="AW260">
            <v>7.6147108687999996</v>
          </cell>
          <cell r="AY260">
            <v>7.9192993035520001</v>
          </cell>
          <cell r="AZ260">
            <v>27.5</v>
          </cell>
          <cell r="BG260">
            <v>2.7288568999999998</v>
          </cell>
          <cell r="BI260">
            <v>2.8380111760000002</v>
          </cell>
          <cell r="BJ260">
            <v>47</v>
          </cell>
          <cell r="BO260">
            <v>4.0220118399999993</v>
          </cell>
          <cell r="BQ260">
            <v>4.1828923135999991</v>
          </cell>
          <cell r="BR260">
            <v>53.5</v>
          </cell>
          <cell r="BY260">
            <v>4.4238673849999994</v>
          </cell>
          <cell r="CA260">
            <v>4.6008220804000004</v>
          </cell>
          <cell r="CB260">
            <v>46.4</v>
          </cell>
          <cell r="CG260">
            <v>3.8367747039999998</v>
          </cell>
          <cell r="CI260">
            <v>3.9902456921600002</v>
          </cell>
          <cell r="CJ260">
            <v>81</v>
          </cell>
          <cell r="CQ260">
            <v>1.9597731300000001</v>
          </cell>
          <cell r="CS260">
            <v>2.0381640552000002</v>
          </cell>
          <cell r="CT260">
            <v>93.4</v>
          </cell>
          <cell r="CY260">
            <v>2.2597877820000005</v>
          </cell>
          <cell r="DA260">
            <v>2.3501792932800005</v>
          </cell>
        </row>
        <row r="265">
          <cell r="B265" t="str">
            <v>МБУДО "Комплексная спортивная школа Саткинского муниципального района"</v>
          </cell>
          <cell r="H265">
            <v>24.909999999999997</v>
          </cell>
          <cell r="M265">
            <v>216.55679231202689</v>
          </cell>
          <cell r="O265">
            <v>225.21906400450797</v>
          </cell>
          <cell r="P265">
            <v>0.72</v>
          </cell>
          <cell r="U265">
            <v>3.0867782400000001</v>
          </cell>
          <cell r="X265">
            <v>625.1</v>
          </cell>
          <cell r="AD265">
            <v>1391.7650493844162</v>
          </cell>
          <cell r="AG265">
            <v>1447.4356513597927</v>
          </cell>
          <cell r="AH265">
            <v>20</v>
          </cell>
          <cell r="AO265">
            <v>43.793623999999994</v>
          </cell>
          <cell r="AQ265">
            <v>45.545368960000005</v>
          </cell>
          <cell r="AR265">
            <v>1.53</v>
          </cell>
          <cell r="AZ265">
            <v>350</v>
          </cell>
          <cell r="BG265">
            <v>27.635265</v>
          </cell>
          <cell r="BI265">
            <v>28.740675599999999</v>
          </cell>
          <cell r="BJ265">
            <v>24.7</v>
          </cell>
          <cell r="BR265">
            <v>817.3</v>
          </cell>
          <cell r="BY265">
            <v>58.77017138299999</v>
          </cell>
          <cell r="CA265">
            <v>61.120978238319992</v>
          </cell>
          <cell r="CB265">
            <v>24.3</v>
          </cell>
          <cell r="CJ265">
            <v>1116.0999999999999</v>
          </cell>
          <cell r="CQ265">
            <v>38.694740559999993</v>
          </cell>
          <cell r="CS265">
            <v>40.242530182399989</v>
          </cell>
          <cell r="CT265">
            <v>49</v>
          </cell>
          <cell r="CY265">
            <v>1.6988103999999999</v>
          </cell>
          <cell r="DA265">
            <v>1.7667628159999997</v>
          </cell>
        </row>
        <row r="266">
          <cell r="W266">
            <v>3.2102493696000001</v>
          </cell>
        </row>
        <row r="267">
          <cell r="AW267">
            <v>3.350212236</v>
          </cell>
          <cell r="AY267">
            <v>3.4842207254400006</v>
          </cell>
          <cell r="BO267">
            <v>1.5427158109999999</v>
          </cell>
          <cell r="BQ267">
            <v>1.6044244434399997</v>
          </cell>
          <cell r="CG267">
            <v>1.7473573529999999</v>
          </cell>
          <cell r="CI267">
            <v>1.81725164712</v>
          </cell>
        </row>
        <row r="268">
          <cell r="B268" t="str">
            <v>МАУДО "Спортивная школа "Магнезит"</v>
          </cell>
          <cell r="H268">
            <v>74.7</v>
          </cell>
          <cell r="M268">
            <v>590.30765646587759</v>
          </cell>
          <cell r="O268">
            <v>613.91996272451274</v>
          </cell>
          <cell r="X268">
            <v>0</v>
          </cell>
          <cell r="AD268">
            <v>0</v>
          </cell>
          <cell r="AG268">
            <v>0</v>
          </cell>
          <cell r="AH268">
            <v>0</v>
          </cell>
          <cell r="AZ268">
            <v>0</v>
          </cell>
          <cell r="BG268">
            <v>0</v>
          </cell>
          <cell r="BI268">
            <v>0</v>
          </cell>
          <cell r="BR268">
            <v>3421.85</v>
          </cell>
          <cell r="BY268">
            <v>246.05739746349997</v>
          </cell>
          <cell r="CA268">
            <v>255.89969336203998</v>
          </cell>
          <cell r="CJ268">
            <v>4573.2</v>
          </cell>
          <cell r="CQ268">
            <v>158.55101471999998</v>
          </cell>
          <cell r="CS268">
            <v>164.89305530879994</v>
          </cell>
          <cell r="CY268">
            <v>0</v>
          </cell>
          <cell r="DA268">
            <v>0</v>
          </cell>
          <cell r="DB268">
            <v>60.5</v>
          </cell>
          <cell r="DG268">
            <v>479.55599171480003</v>
          </cell>
          <cell r="DI268">
            <v>498.73823138339202</v>
          </cell>
        </row>
        <row r="275">
          <cell r="B275" t="str">
            <v>МБУ "Саткинский краеведческий музей" Саткинского муниципального района</v>
          </cell>
          <cell r="H275">
            <v>65.45</v>
          </cell>
          <cell r="M275">
            <v>602.81871288812897</v>
          </cell>
          <cell r="O275">
            <v>626.93146140365411</v>
          </cell>
          <cell r="X275">
            <v>905.6</v>
          </cell>
          <cell r="AD275">
            <v>2177.9686572791952</v>
          </cell>
          <cell r="AG275">
            <v>2265.0874035703632</v>
          </cell>
          <cell r="AH275">
            <v>2</v>
          </cell>
          <cell r="AO275">
            <v>4.3793623999999998</v>
          </cell>
          <cell r="AQ275">
            <v>4.5545368960000001</v>
          </cell>
          <cell r="AZ275">
            <v>32.9</v>
          </cell>
          <cell r="BG275">
            <v>2.5977149099999997</v>
          </cell>
          <cell r="BI275">
            <v>2.7016235063999998</v>
          </cell>
          <cell r="BR275">
            <v>522.6</v>
          </cell>
          <cell r="BY275">
            <v>37.578969245999993</v>
          </cell>
          <cell r="CA275">
            <v>39.082128015839999</v>
          </cell>
          <cell r="CJ275">
            <v>512.4</v>
          </cell>
          <cell r="CQ275">
            <v>17.764703039999997</v>
          </cell>
          <cell r="CS275">
            <v>18.475291161599998</v>
          </cell>
          <cell r="CY275">
            <v>0</v>
          </cell>
          <cell r="DA275">
            <v>0</v>
          </cell>
        </row>
        <row r="279">
          <cell r="B279" t="str">
            <v>МБОУ ДО "ДШИ" р.п. Бердяуш</v>
          </cell>
          <cell r="H279">
            <v>10</v>
          </cell>
          <cell r="M279">
            <v>90.764573335244393</v>
          </cell>
          <cell r="O279">
            <v>94.395156268654176</v>
          </cell>
          <cell r="X279">
            <v>70.900000000000006</v>
          </cell>
          <cell r="AD279">
            <v>565.65778972847204</v>
          </cell>
          <cell r="AG279">
            <v>588.28410131761086</v>
          </cell>
          <cell r="AH279">
            <v>0</v>
          </cell>
          <cell r="AO279">
            <v>0</v>
          </cell>
          <cell r="AQ279">
            <v>0</v>
          </cell>
          <cell r="AZ279">
            <v>0</v>
          </cell>
          <cell r="BG279">
            <v>0</v>
          </cell>
          <cell r="BI279">
            <v>0</v>
          </cell>
          <cell r="BR279">
            <v>130.4</v>
          </cell>
          <cell r="BY279">
            <v>5.5243386240000003</v>
          </cell>
          <cell r="CA279">
            <v>5.74531216896</v>
          </cell>
          <cell r="CJ279">
            <v>0</v>
          </cell>
          <cell r="CQ279">
            <v>0</v>
          </cell>
          <cell r="CS279">
            <v>0</v>
          </cell>
          <cell r="CY279">
            <v>0</v>
          </cell>
          <cell r="DA279">
            <v>0</v>
          </cell>
        </row>
        <row r="283">
          <cell r="B283" t="str">
            <v>МБОУ ДО "ДШИ" г.Бакала</v>
          </cell>
          <cell r="H283">
            <v>12.2</v>
          </cell>
          <cell r="M283">
            <v>113.92021018536585</v>
          </cell>
          <cell r="O283">
            <v>118.47701859278048</v>
          </cell>
          <cell r="P283">
            <v>2.15</v>
          </cell>
          <cell r="U283">
            <v>9.2174627999999998</v>
          </cell>
          <cell r="W283">
            <v>9.5861613119999998</v>
          </cell>
          <cell r="X283">
            <v>166.4</v>
          </cell>
          <cell r="AD283">
            <v>437.8942840609792</v>
          </cell>
          <cell r="AG283">
            <v>455.41005542341844</v>
          </cell>
          <cell r="AH283">
            <v>1.7</v>
          </cell>
          <cell r="AO283">
            <v>4.399763557</v>
          </cell>
          <cell r="AQ283">
            <v>4.5757540992800001</v>
          </cell>
          <cell r="AR283">
            <v>3.9</v>
          </cell>
          <cell r="AW283">
            <v>9.1096234320000011</v>
          </cell>
          <cell r="AY283">
            <v>9.4740083692799999</v>
          </cell>
          <cell r="AZ283">
            <v>28.3</v>
          </cell>
          <cell r="BG283">
            <v>2.8082418279999999</v>
          </cell>
          <cell r="BI283">
            <v>2.92057150112</v>
          </cell>
          <cell r="BJ283">
            <v>56.3</v>
          </cell>
          <cell r="BO283">
            <v>4.8178567359999986</v>
          </cell>
          <cell r="BQ283">
            <v>5.0105710054399983</v>
          </cell>
          <cell r="BR283">
            <v>54.9</v>
          </cell>
          <cell r="BY283">
            <v>4.5396321390000001</v>
          </cell>
          <cell r="CA283">
            <v>4.7212174245599998</v>
          </cell>
          <cell r="CB283">
            <v>55.6</v>
          </cell>
          <cell r="CG283">
            <v>4.5975145160000004</v>
          </cell>
          <cell r="CI283">
            <v>4.78141509664</v>
          </cell>
          <cell r="CJ283">
            <v>83.2</v>
          </cell>
          <cell r="CQ283">
            <v>2.013001536</v>
          </cell>
          <cell r="CS283">
            <v>2.0935215974400001</v>
          </cell>
          <cell r="CT283">
            <v>111.9</v>
          </cell>
          <cell r="CY283">
            <v>2.707390287</v>
          </cell>
          <cell r="DA283">
            <v>2.8156858984800004</v>
          </cell>
        </row>
        <row r="288">
          <cell r="B288" t="str">
            <v xml:space="preserve">МБОУ ДО ДШИ р.п. Межевой </v>
          </cell>
          <cell r="H288">
            <v>6.79</v>
          </cell>
          <cell r="M288">
            <v>60.606900890771847</v>
          </cell>
          <cell r="O288">
            <v>63.031176926402722</v>
          </cell>
          <cell r="P288">
            <v>0.28000000000000003</v>
          </cell>
          <cell r="U288">
            <v>1.20041376</v>
          </cell>
          <cell r="W288">
            <v>1.2484303104000001</v>
          </cell>
          <cell r="X288">
            <v>152.80000000000001</v>
          </cell>
          <cell r="AD288">
            <v>301.74655351509762</v>
          </cell>
          <cell r="AG288">
            <v>313.81641565570146</v>
          </cell>
          <cell r="AH288">
            <v>2.98</v>
          </cell>
          <cell r="AO288">
            <v>5.7876157611999997</v>
          </cell>
          <cell r="AQ288">
            <v>6.0191203916480003</v>
          </cell>
          <cell r="AR288">
            <v>2.1</v>
          </cell>
          <cell r="AW288">
            <v>4.0785211739999996</v>
          </cell>
          <cell r="AY288">
            <v>4.2416620209599998</v>
          </cell>
          <cell r="AZ288">
            <v>49.6</v>
          </cell>
          <cell r="BG288">
            <v>2.6381367039999999</v>
          </cell>
          <cell r="BI288">
            <v>2.7436621721600005</v>
          </cell>
          <cell r="BJ288">
            <v>34.1</v>
          </cell>
          <cell r="BO288">
            <v>1.8137189840000001</v>
          </cell>
          <cell r="BQ288">
            <v>1.8862677433600001</v>
          </cell>
          <cell r="BR288">
            <v>96.2</v>
          </cell>
          <cell r="BY288">
            <v>5.116708688000001</v>
          </cell>
          <cell r="CA288">
            <v>5.3213770355200003</v>
          </cell>
          <cell r="CB288">
            <v>33.700000000000003</v>
          </cell>
          <cell r="CG288">
            <v>1.7924436880000001</v>
          </cell>
          <cell r="CI288">
            <v>1.8641414355200001</v>
          </cell>
          <cell r="CJ288">
            <v>145.80000000000001</v>
          </cell>
          <cell r="CQ288">
            <v>5.2906168980000006</v>
          </cell>
          <cell r="CS288">
            <v>5.5022415739199992</v>
          </cell>
          <cell r="CT288">
            <v>67.8</v>
          </cell>
          <cell r="CY288">
            <v>2.4602457179999995</v>
          </cell>
          <cell r="DA288">
            <v>2.5586555467199998</v>
          </cell>
        </row>
        <row r="292">
          <cell r="B292" t="str">
            <v>МБОУ ДО "ДШИ №1 им. Ю.А. Розума"</v>
          </cell>
          <cell r="H292">
            <v>15.5</v>
          </cell>
          <cell r="M292">
            <v>142.12754917099599</v>
          </cell>
          <cell r="O292">
            <v>147.81265113783584</v>
          </cell>
          <cell r="X292">
            <v>328.5</v>
          </cell>
          <cell r="AD292">
            <v>731.39468680656</v>
          </cell>
          <cell r="AG292">
            <v>760.65047427882246</v>
          </cell>
          <cell r="AH292">
            <v>0.7</v>
          </cell>
          <cell r="AO292">
            <v>1.5327768399999999</v>
          </cell>
          <cell r="AQ292">
            <v>1.5940879136000001</v>
          </cell>
          <cell r="AZ292">
            <v>11.6</v>
          </cell>
          <cell r="BG292">
            <v>0.91591163999999992</v>
          </cell>
          <cell r="BI292">
            <v>0.95254810559999992</v>
          </cell>
          <cell r="BR292">
            <v>215.2</v>
          </cell>
          <cell r="BY292">
            <v>15.474539191999998</v>
          </cell>
          <cell r="CA292">
            <v>16.093520759679997</v>
          </cell>
          <cell r="CJ292">
            <v>216</v>
          </cell>
          <cell r="CQ292">
            <v>7.4886335999999991</v>
          </cell>
          <cell r="CS292">
            <v>7.7881789439999984</v>
          </cell>
          <cell r="CY292">
            <v>0</v>
          </cell>
          <cell r="DA292">
            <v>0</v>
          </cell>
        </row>
        <row r="295">
          <cell r="B295" t="str">
            <v>МБОУ ДО "ДШИ №2 им. Г.А. Шкала"</v>
          </cell>
          <cell r="H295">
            <v>10</v>
          </cell>
          <cell r="M295">
            <v>91.461912991735531</v>
          </cell>
          <cell r="O295">
            <v>95.120389511404952</v>
          </cell>
          <cell r="P295">
            <v>7.0000000000000007E-2</v>
          </cell>
          <cell r="U295">
            <v>0.30010344</v>
          </cell>
          <cell r="W295">
            <v>0.31210757760000002</v>
          </cell>
          <cell r="X295">
            <v>138.6</v>
          </cell>
          <cell r="AD295">
            <v>391.21223499431363</v>
          </cell>
          <cell r="AG295">
            <v>406.86072439408622</v>
          </cell>
          <cell r="AH295">
            <v>2.1</v>
          </cell>
          <cell r="AO295">
            <v>5.3781639800000001</v>
          </cell>
          <cell r="AQ295">
            <v>5.5932905392000007</v>
          </cell>
          <cell r="AR295">
            <v>0.52</v>
          </cell>
          <cell r="AW295">
            <v>1.138634224</v>
          </cell>
          <cell r="AY295">
            <v>1.1841795929600003</v>
          </cell>
          <cell r="AZ295">
            <v>18.399999999999999</v>
          </cell>
          <cell r="BG295">
            <v>1.4528253599999998</v>
          </cell>
          <cell r="BI295">
            <v>1.5109383743999998</v>
          </cell>
          <cell r="BJ295">
            <v>8.6</v>
          </cell>
          <cell r="BO295">
            <v>0.53713991799999994</v>
          </cell>
          <cell r="BQ295">
            <v>0.55862551471999999</v>
          </cell>
          <cell r="BR295">
            <v>197.4</v>
          </cell>
          <cell r="BY295">
            <v>14.194581953999998</v>
          </cell>
          <cell r="CA295">
            <v>14.762365232159999</v>
          </cell>
          <cell r="CB295">
            <v>8.5</v>
          </cell>
          <cell r="CG295">
            <v>0.61121553499999992</v>
          </cell>
          <cell r="CI295">
            <v>0.63566415639999996</v>
          </cell>
          <cell r="CJ295">
            <v>210.6</v>
          </cell>
          <cell r="CQ295">
            <v>7.3014177599999988</v>
          </cell>
          <cell r="CS295">
            <v>7.5934744703999986</v>
          </cell>
          <cell r="CT295">
            <v>17.100000000000001</v>
          </cell>
          <cell r="CY295">
            <v>0.59285016000000001</v>
          </cell>
          <cell r="DA295">
            <v>0.6165641664</v>
          </cell>
        </row>
        <row r="299">
          <cell r="B299" t="str">
            <v>МБУ "Центр туризма и гостеприимства"</v>
          </cell>
          <cell r="H299">
            <v>6.94</v>
          </cell>
          <cell r="M299">
            <v>63.663614534850588</v>
          </cell>
          <cell r="O299">
            <v>66.210159116244611</v>
          </cell>
          <cell r="P299">
            <v>0.25</v>
          </cell>
          <cell r="U299">
            <v>1.071798</v>
          </cell>
          <cell r="W299">
            <v>1.1146699200000001</v>
          </cell>
          <cell r="X299">
            <v>40.799999999999997</v>
          </cell>
          <cell r="AD299">
            <v>90.839888041727988</v>
          </cell>
          <cell r="AG299">
            <v>94.473483563397139</v>
          </cell>
          <cell r="AH299">
            <v>0.64162967399999993</v>
          </cell>
          <cell r="AO299">
            <v>1.4049644345199286</v>
          </cell>
          <cell r="AQ299">
            <v>1.4611630119007259</v>
          </cell>
          <cell r="AR299">
            <v>0.57999999999999996</v>
          </cell>
          <cell r="AW299">
            <v>1.2700150959999998</v>
          </cell>
          <cell r="AY299">
            <v>1.32081569984</v>
          </cell>
          <cell r="AZ299">
            <v>10.7</v>
          </cell>
          <cell r="BG299">
            <v>0.84484952999999985</v>
          </cell>
          <cell r="BI299">
            <v>0.87864351119999995</v>
          </cell>
          <cell r="BJ299">
            <v>9.6</v>
          </cell>
          <cell r="BO299">
            <v>0.59959804799999994</v>
          </cell>
          <cell r="BQ299">
            <v>0.62358196991999992</v>
          </cell>
          <cell r="BR299">
            <v>20.7</v>
          </cell>
          <cell r="BY299">
            <v>1.4884895969999998</v>
          </cell>
          <cell r="CA299">
            <v>1.5480291808799997</v>
          </cell>
          <cell r="CB299">
            <v>9.5</v>
          </cell>
          <cell r="CG299">
            <v>0.68312324499999999</v>
          </cell>
          <cell r="CI299">
            <v>0.7104481748</v>
          </cell>
          <cell r="CJ299">
            <v>31.4</v>
          </cell>
          <cell r="CQ299">
            <v>1.0886254399999997</v>
          </cell>
          <cell r="CS299">
            <v>1.1321704575999998</v>
          </cell>
          <cell r="CT299">
            <v>19</v>
          </cell>
          <cell r="CY299">
            <v>0.65872239999999993</v>
          </cell>
          <cell r="DA299">
            <v>0.68507129599999983</v>
          </cell>
        </row>
        <row r="302">
          <cell r="B302" t="str">
            <v>МАУ "ЦИРиП - Проектный офис"</v>
          </cell>
          <cell r="H302">
            <v>15.1</v>
          </cell>
          <cell r="M302">
            <v>138.89310019473854</v>
          </cell>
          <cell r="O302">
            <v>144.44882420252807</v>
          </cell>
          <cell r="P302">
            <v>0.73</v>
          </cell>
          <cell r="U302">
            <v>3.1296501599999997</v>
          </cell>
          <cell r="W302">
            <v>3.2548361663999996</v>
          </cell>
          <cell r="X302">
            <v>57.7</v>
          </cell>
          <cell r="AD302">
            <v>128.467194608032</v>
          </cell>
          <cell r="AG302">
            <v>133.60588239235332</v>
          </cell>
          <cell r="AH302">
            <v>4.0999999999999996</v>
          </cell>
          <cell r="AO302">
            <v>8.9776929199999991</v>
          </cell>
          <cell r="AQ302">
            <v>9.3368006368000014</v>
          </cell>
          <cell r="AR302">
            <v>1.62</v>
          </cell>
          <cell r="AW302">
            <v>3.5472835440000003</v>
          </cell>
          <cell r="AY302">
            <v>3.6891748857600004</v>
          </cell>
          <cell r="AZ302">
            <v>63.7</v>
          </cell>
          <cell r="BG302">
            <v>5.0296182299999996</v>
          </cell>
          <cell r="BI302">
            <v>5.2308029592</v>
          </cell>
          <cell r="BJ302">
            <v>24.2</v>
          </cell>
          <cell r="BO302">
            <v>1.5114867459999999</v>
          </cell>
          <cell r="BQ302">
            <v>1.5719462158399997</v>
          </cell>
          <cell r="BR302">
            <v>124.3</v>
          </cell>
          <cell r="BY302">
            <v>8.938128352999998</v>
          </cell>
          <cell r="CA302">
            <v>9.2956534871199992</v>
          </cell>
          <cell r="CB302">
            <v>23.9</v>
          </cell>
          <cell r="CG302">
            <v>1.7185942689999998</v>
          </cell>
          <cell r="CI302">
            <v>1.7873380397599996</v>
          </cell>
          <cell r="CJ302">
            <v>188</v>
          </cell>
          <cell r="CQ302">
            <v>6.5178847999999991</v>
          </cell>
          <cell r="CS302">
            <v>6.778600191999999</v>
          </cell>
          <cell r="CT302">
            <v>48</v>
          </cell>
          <cell r="CY302">
            <v>1.6641407999999998</v>
          </cell>
          <cell r="DA302">
            <v>1.7307064319999996</v>
          </cell>
        </row>
        <row r="305">
          <cell r="B305" t="str">
            <v>МБУ "Комплексный центр" Саткинского муниципального района</v>
          </cell>
          <cell r="H305">
            <v>4.2</v>
          </cell>
          <cell r="M305">
            <v>35.697618981818181</v>
          </cell>
          <cell r="O305">
            <v>37.125523741090909</v>
          </cell>
          <cell r="P305">
            <v>1.32</v>
          </cell>
          <cell r="U305">
            <v>5.6590934399999995</v>
          </cell>
          <cell r="W305">
            <v>5.8854571775999993</v>
          </cell>
          <cell r="X305">
            <v>83.45</v>
          </cell>
          <cell r="AD305">
            <v>185.79874159515202</v>
          </cell>
          <cell r="AG305">
            <v>193.2306912589581</v>
          </cell>
          <cell r="AH305">
            <v>0.48</v>
          </cell>
          <cell r="AO305">
            <v>1.0510469759999999</v>
          </cell>
          <cell r="AQ305">
            <v>1.09308885504</v>
          </cell>
          <cell r="AR305">
            <v>1.24</v>
          </cell>
          <cell r="AW305">
            <v>2.7152046879999996</v>
          </cell>
          <cell r="AY305">
            <v>2.8238128755200007</v>
          </cell>
          <cell r="AZ305">
            <v>8</v>
          </cell>
          <cell r="BG305">
            <v>0.63166319999999998</v>
          </cell>
          <cell r="BI305">
            <v>0.65692972799999994</v>
          </cell>
          <cell r="BJ305">
            <v>20.6</v>
          </cell>
          <cell r="BO305">
            <v>1.2866374780000001</v>
          </cell>
          <cell r="BQ305">
            <v>1.3381029771199999</v>
          </cell>
          <cell r="BR305">
            <v>15.5</v>
          </cell>
          <cell r="BY305">
            <v>1.114569505</v>
          </cell>
          <cell r="CA305">
            <v>1.1591522851999998</v>
          </cell>
          <cell r="CB305">
            <v>20.3</v>
          </cell>
          <cell r="CG305">
            <v>1.4597265129999999</v>
          </cell>
          <cell r="CI305">
            <v>1.51811557352</v>
          </cell>
          <cell r="CJ305">
            <v>22.4</v>
          </cell>
          <cell r="CQ305">
            <v>0.7765990399999998</v>
          </cell>
          <cell r="CS305">
            <v>0.80766300159999982</v>
          </cell>
          <cell r="CT305">
            <v>40.9</v>
          </cell>
          <cell r="CY305">
            <v>1.4179866399999999</v>
          </cell>
          <cell r="DA305">
            <v>1.4747061055999997</v>
          </cell>
        </row>
      </sheetData>
      <sheetData sheetId="102"/>
      <sheetData sheetId="103">
        <row r="17">
          <cell r="O17">
            <v>0</v>
          </cell>
        </row>
        <row r="19">
          <cell r="O19">
            <v>0</v>
          </cell>
        </row>
        <row r="30">
          <cell r="O30">
            <v>0</v>
          </cell>
        </row>
        <row r="35">
          <cell r="O35">
            <v>0</v>
          </cell>
        </row>
        <row r="40">
          <cell r="O40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6">
          <cell r="O46">
            <v>0</v>
          </cell>
        </row>
        <row r="47">
          <cell r="O47">
            <v>0</v>
          </cell>
        </row>
        <row r="50">
          <cell r="O50">
            <v>0</v>
          </cell>
        </row>
        <row r="51">
          <cell r="O51">
            <v>0</v>
          </cell>
        </row>
        <row r="52">
          <cell r="O52">
            <v>0</v>
          </cell>
        </row>
        <row r="53">
          <cell r="O53">
            <v>0</v>
          </cell>
        </row>
        <row r="54">
          <cell r="O54">
            <v>0</v>
          </cell>
        </row>
        <row r="55">
          <cell r="O55">
            <v>0</v>
          </cell>
        </row>
        <row r="56">
          <cell r="O56">
            <v>0</v>
          </cell>
        </row>
        <row r="57">
          <cell r="O57">
            <v>0</v>
          </cell>
        </row>
        <row r="58">
          <cell r="O58">
            <v>0</v>
          </cell>
        </row>
        <row r="59">
          <cell r="O59">
            <v>0</v>
          </cell>
        </row>
        <row r="60">
          <cell r="O60">
            <v>0</v>
          </cell>
        </row>
        <row r="61">
          <cell r="O61">
            <v>0</v>
          </cell>
        </row>
        <row r="62">
          <cell r="O62">
            <v>0</v>
          </cell>
        </row>
        <row r="63">
          <cell r="O63">
            <v>0</v>
          </cell>
        </row>
        <row r="64">
          <cell r="O64">
            <v>0</v>
          </cell>
        </row>
        <row r="68">
          <cell r="O68">
            <v>0</v>
          </cell>
        </row>
        <row r="69">
          <cell r="O69">
            <v>0</v>
          </cell>
        </row>
        <row r="70">
          <cell r="O70">
            <v>0</v>
          </cell>
        </row>
        <row r="71">
          <cell r="O71">
            <v>0</v>
          </cell>
        </row>
        <row r="72">
          <cell r="O72">
            <v>0</v>
          </cell>
        </row>
        <row r="73">
          <cell r="O73">
            <v>0</v>
          </cell>
        </row>
        <row r="74">
          <cell r="O74">
            <v>1.02</v>
          </cell>
          <cell r="AG74">
            <v>29.3</v>
          </cell>
        </row>
        <row r="75">
          <cell r="O75">
            <v>3.26</v>
          </cell>
          <cell r="AG75">
            <v>93.4</v>
          </cell>
        </row>
        <row r="76">
          <cell r="F76">
            <v>0.72</v>
          </cell>
          <cell r="O76">
            <v>1.53</v>
          </cell>
          <cell r="U76">
            <v>24.7</v>
          </cell>
          <cell r="AA76">
            <v>24.3</v>
          </cell>
          <cell r="AG76">
            <v>49</v>
          </cell>
        </row>
        <row r="77">
          <cell r="O77">
            <v>0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3.9</v>
          </cell>
          <cell r="AG81">
            <v>111.9</v>
          </cell>
        </row>
        <row r="82">
          <cell r="O82">
            <v>2.1</v>
          </cell>
          <cell r="AG82">
            <v>67.8</v>
          </cell>
        </row>
        <row r="83">
          <cell r="O83">
            <v>0</v>
          </cell>
        </row>
        <row r="84">
          <cell r="O84">
            <v>0.52</v>
          </cell>
          <cell r="AG84">
            <v>17.100000000000001</v>
          </cell>
        </row>
        <row r="85">
          <cell r="O85">
            <v>0.57999999999999996</v>
          </cell>
          <cell r="AG85">
            <v>19</v>
          </cell>
        </row>
        <row r="86">
          <cell r="AG86">
            <v>48</v>
          </cell>
        </row>
      </sheetData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T54"/>
  <sheetViews>
    <sheetView tabSelected="1" view="pageBreakPreview" zoomScale="60" zoomScaleNormal="80" workbookViewId="0">
      <pane xSplit="2" ySplit="7" topLeftCell="C8" activePane="bottomRight" state="frozen"/>
      <selection activeCell="F9" sqref="F9"/>
      <selection pane="topRight" activeCell="F9" sqref="F9"/>
      <selection pane="bottomLeft" activeCell="F9" sqref="F9"/>
      <selection pane="bottomRight" activeCell="AP4" sqref="AP4"/>
    </sheetView>
  </sheetViews>
  <sheetFormatPr defaultRowHeight="21" x14ac:dyDescent="0.35"/>
  <cols>
    <col min="1" max="1" width="6.5703125" style="1" customWidth="1"/>
    <col min="2" max="2" width="46" style="2" customWidth="1"/>
    <col min="3" max="3" width="13.85546875" style="2" customWidth="1"/>
    <col min="4" max="4" width="12.140625" style="3" hidden="1" customWidth="1"/>
    <col min="5" max="5" width="12.42578125" style="4" customWidth="1"/>
    <col min="6" max="6" width="14.5703125" style="2" customWidth="1"/>
    <col min="7" max="7" width="11.5703125" style="3" hidden="1" customWidth="1"/>
    <col min="8" max="8" width="12.5703125" style="4" customWidth="1"/>
    <col min="9" max="9" width="12.85546875" style="2" customWidth="1"/>
    <col min="10" max="10" width="15.28515625" style="3" hidden="1" customWidth="1"/>
    <col min="11" max="11" width="11.85546875" style="4" customWidth="1"/>
    <col min="12" max="12" width="9.7109375" style="2" customWidth="1"/>
    <col min="13" max="13" width="14.28515625" style="3" hidden="1" customWidth="1"/>
    <col min="14" max="14" width="12.140625" style="4" customWidth="1"/>
    <col min="15" max="15" width="12.85546875" style="2" customWidth="1"/>
    <col min="16" max="16" width="12.28515625" style="3" hidden="1" customWidth="1"/>
    <col min="17" max="17" width="11.85546875" style="4" customWidth="1"/>
    <col min="18" max="18" width="12.5703125" style="2" customWidth="1"/>
    <col min="19" max="19" width="13.5703125" style="3" hidden="1" customWidth="1"/>
    <col min="20" max="20" width="11.7109375" style="4" customWidth="1"/>
    <col min="21" max="21" width="11.42578125" style="2" customWidth="1"/>
    <col min="22" max="22" width="12.5703125" style="3" hidden="1" customWidth="1"/>
    <col min="23" max="23" width="11.85546875" style="4" customWidth="1"/>
    <col min="24" max="24" width="13.28515625" style="2" customWidth="1"/>
    <col min="25" max="25" width="11.42578125" style="3" hidden="1" customWidth="1"/>
    <col min="26" max="26" width="12.140625" style="4" customWidth="1"/>
    <col min="27" max="27" width="11" style="2" customWidth="1"/>
    <col min="28" max="28" width="11.7109375" style="3" hidden="1" customWidth="1"/>
    <col min="29" max="29" width="11.85546875" style="4" customWidth="1"/>
    <col min="30" max="30" width="11.5703125" style="2" customWidth="1"/>
    <col min="31" max="31" width="13" style="5" hidden="1" customWidth="1"/>
    <col min="32" max="32" width="13.140625" style="6" customWidth="1"/>
    <col min="33" max="33" width="11.7109375" style="2" customWidth="1"/>
    <col min="34" max="34" width="13" style="5" hidden="1" customWidth="1"/>
    <col min="35" max="35" width="12.5703125" style="6" customWidth="1"/>
    <col min="36" max="36" width="11.28515625" style="7" customWidth="1"/>
    <col min="37" max="37" width="13.7109375" style="5" hidden="1" customWidth="1"/>
    <col min="38" max="38" width="11.28515625" style="6" customWidth="1"/>
    <col min="39" max="39" width="11.42578125" style="7" customWidth="1"/>
    <col min="40" max="40" width="13" style="5" hidden="1" customWidth="1"/>
    <col min="41" max="41" width="12.140625" style="6" customWidth="1"/>
    <col min="42" max="42" width="11.5703125" style="7" customWidth="1"/>
    <col min="43" max="43" width="12" style="5" hidden="1" customWidth="1"/>
    <col min="44" max="44" width="12" style="6" customWidth="1"/>
    <col min="45" max="45" width="16.140625" style="8" hidden="1" customWidth="1"/>
    <col min="46" max="46" width="13.28515625" style="9" customWidth="1"/>
  </cols>
  <sheetData>
    <row r="1" spans="1:46" ht="163.5" customHeight="1" x14ac:dyDescent="0.25">
      <c r="AE1" s="5" t="s">
        <v>0</v>
      </c>
      <c r="AL1" s="94" t="s">
        <v>48</v>
      </c>
      <c r="AM1" s="94"/>
      <c r="AN1" s="94"/>
      <c r="AO1" s="94"/>
      <c r="AP1" s="94"/>
      <c r="AQ1" s="94"/>
      <c r="AR1" s="94"/>
      <c r="AS1" s="94"/>
      <c r="AT1" s="94"/>
    </row>
    <row r="2" spans="1:46" ht="44.25" customHeight="1" x14ac:dyDescent="0.25">
      <c r="A2" s="82" t="s">
        <v>45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</row>
    <row r="3" spans="1:46" ht="22.5" customHeight="1" x14ac:dyDescent="0.35">
      <c r="A3" s="10"/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</row>
    <row r="4" spans="1:46" ht="27" customHeight="1" x14ac:dyDescent="0.35">
      <c r="B4" s="11"/>
    </row>
    <row r="5" spans="1:46" ht="45.75" customHeight="1" x14ac:dyDescent="0.25">
      <c r="A5" s="83" t="s">
        <v>1</v>
      </c>
      <c r="B5" s="85" t="s">
        <v>2</v>
      </c>
      <c r="C5" s="87" t="s">
        <v>24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9"/>
      <c r="AS5" s="90" t="s">
        <v>3</v>
      </c>
      <c r="AT5" s="92" t="s">
        <v>3</v>
      </c>
    </row>
    <row r="6" spans="1:46" s="49" customFormat="1" ht="97.5" customHeight="1" x14ac:dyDescent="0.3">
      <c r="A6" s="84"/>
      <c r="B6" s="86"/>
      <c r="C6" s="79" t="s">
        <v>4</v>
      </c>
      <c r="D6" s="80"/>
      <c r="E6" s="81"/>
      <c r="F6" s="79" t="s">
        <v>5</v>
      </c>
      <c r="G6" s="80"/>
      <c r="H6" s="81"/>
      <c r="I6" s="79" t="s">
        <v>6</v>
      </c>
      <c r="J6" s="80"/>
      <c r="K6" s="81"/>
      <c r="L6" s="79" t="s">
        <v>7</v>
      </c>
      <c r="M6" s="80"/>
      <c r="N6" s="81"/>
      <c r="O6" s="79" t="s">
        <v>8</v>
      </c>
      <c r="P6" s="80"/>
      <c r="Q6" s="81"/>
      <c r="R6" s="79" t="s">
        <v>9</v>
      </c>
      <c r="S6" s="80"/>
      <c r="T6" s="81"/>
      <c r="U6" s="79" t="s">
        <v>10</v>
      </c>
      <c r="V6" s="80"/>
      <c r="W6" s="81"/>
      <c r="X6" s="79" t="s">
        <v>11</v>
      </c>
      <c r="Y6" s="80"/>
      <c r="Z6" s="81"/>
      <c r="AA6" s="79" t="s">
        <v>12</v>
      </c>
      <c r="AB6" s="80"/>
      <c r="AC6" s="81"/>
      <c r="AD6" s="79" t="s">
        <v>13</v>
      </c>
      <c r="AE6" s="80"/>
      <c r="AF6" s="81"/>
      <c r="AG6" s="79" t="s">
        <v>14</v>
      </c>
      <c r="AH6" s="80"/>
      <c r="AI6" s="81"/>
      <c r="AJ6" s="79" t="s">
        <v>15</v>
      </c>
      <c r="AK6" s="80"/>
      <c r="AL6" s="81"/>
      <c r="AM6" s="79" t="s">
        <v>16</v>
      </c>
      <c r="AN6" s="80"/>
      <c r="AO6" s="81"/>
      <c r="AP6" s="79" t="s">
        <v>17</v>
      </c>
      <c r="AQ6" s="80"/>
      <c r="AR6" s="81"/>
      <c r="AS6" s="91"/>
      <c r="AT6" s="93"/>
    </row>
    <row r="7" spans="1:46" ht="42.75" customHeight="1" x14ac:dyDescent="0.25">
      <c r="A7" s="84"/>
      <c r="B7" s="86"/>
      <c r="C7" s="47" t="s">
        <v>18</v>
      </c>
      <c r="D7" s="48" t="s">
        <v>19</v>
      </c>
      <c r="E7" s="47" t="s">
        <v>19</v>
      </c>
      <c r="F7" s="47" t="str">
        <f>C7</f>
        <v>тыс.кВт*ч</v>
      </c>
      <c r="G7" s="48" t="s">
        <v>19</v>
      </c>
      <c r="H7" s="47" t="s">
        <v>19</v>
      </c>
      <c r="I7" s="47" t="s">
        <v>20</v>
      </c>
      <c r="J7" s="48" t="s">
        <v>19</v>
      </c>
      <c r="K7" s="47" t="s">
        <v>19</v>
      </c>
      <c r="L7" s="47" t="str">
        <f>I7</f>
        <v>Гкал</v>
      </c>
      <c r="M7" s="48" t="str">
        <f>J7</f>
        <v>тыс.руб.</v>
      </c>
      <c r="N7" s="47" t="s">
        <v>19</v>
      </c>
      <c r="O7" s="30" t="str">
        <f>L7</f>
        <v>Гкал</v>
      </c>
      <c r="P7" s="48" t="str">
        <f>M7</f>
        <v>тыс.руб.</v>
      </c>
      <c r="Q7" s="47" t="s">
        <v>19</v>
      </c>
      <c r="R7" s="30" t="s">
        <v>21</v>
      </c>
      <c r="S7" s="48" t="s">
        <v>19</v>
      </c>
      <c r="T7" s="47" t="s">
        <v>19</v>
      </c>
      <c r="U7" s="30" t="s">
        <v>21</v>
      </c>
      <c r="V7" s="48" t="s">
        <v>19</v>
      </c>
      <c r="W7" s="47" t="s">
        <v>19</v>
      </c>
      <c r="X7" s="47" t="s">
        <v>21</v>
      </c>
      <c r="Y7" s="48" t="s">
        <v>19</v>
      </c>
      <c r="Z7" s="47" t="s">
        <v>19</v>
      </c>
      <c r="AA7" s="47" t="s">
        <v>21</v>
      </c>
      <c r="AB7" s="48" t="s">
        <v>19</v>
      </c>
      <c r="AC7" s="47" t="s">
        <v>19</v>
      </c>
      <c r="AD7" s="47" t="s">
        <v>21</v>
      </c>
      <c r="AE7" s="48" t="s">
        <v>19</v>
      </c>
      <c r="AF7" s="47" t="s">
        <v>19</v>
      </c>
      <c r="AG7" s="47" t="s">
        <v>21</v>
      </c>
      <c r="AH7" s="48" t="s">
        <v>19</v>
      </c>
      <c r="AI7" s="47" t="s">
        <v>19</v>
      </c>
      <c r="AJ7" s="47" t="s">
        <v>22</v>
      </c>
      <c r="AK7" s="48" t="s">
        <v>19</v>
      </c>
      <c r="AL7" s="47" t="s">
        <v>19</v>
      </c>
      <c r="AM7" s="47" t="s">
        <v>23</v>
      </c>
      <c r="AN7" s="48" t="s">
        <v>19</v>
      </c>
      <c r="AO7" s="47" t="s">
        <v>19</v>
      </c>
      <c r="AP7" s="47" t="s">
        <v>21</v>
      </c>
      <c r="AQ7" s="48" t="s">
        <v>19</v>
      </c>
      <c r="AR7" s="47" t="s">
        <v>19</v>
      </c>
      <c r="AS7" s="91"/>
      <c r="AT7" s="93"/>
    </row>
    <row r="8" spans="1:46" s="16" customFormat="1" ht="19.5" customHeight="1" x14ac:dyDescent="0.25">
      <c r="A8" s="13">
        <v>1</v>
      </c>
      <c r="B8" s="17" t="str">
        <f>'[1]2024-2026'!B37</f>
        <v>МАДОУ "ЦРР - Д/С №2"</v>
      </c>
      <c r="C8" s="42">
        <f>'[1]2024-2026'!H37</f>
        <v>125</v>
      </c>
      <c r="D8" s="66">
        <f>'[1]2024-2026'!K37</f>
        <v>1036.2841907894735</v>
      </c>
      <c r="E8" s="67">
        <v>1036.3</v>
      </c>
      <c r="F8" s="42">
        <v>0</v>
      </c>
      <c r="G8" s="66">
        <v>0</v>
      </c>
      <c r="H8" s="67">
        <v>0</v>
      </c>
      <c r="I8" s="42">
        <f>'[1]2024-2026'!X37</f>
        <v>460.9</v>
      </c>
      <c r="J8" s="66">
        <f>'[1]2024-2026'!AA37</f>
        <v>997.18821465999986</v>
      </c>
      <c r="K8" s="67">
        <v>997.2</v>
      </c>
      <c r="L8" s="42">
        <f>'[1]2024-2026'!AH37</f>
        <v>126.8</v>
      </c>
      <c r="M8" s="66">
        <f>'[1]2024-2026'!AM37</f>
        <v>276.561578</v>
      </c>
      <c r="N8" s="67">
        <v>276.60000000000002</v>
      </c>
      <c r="O8" s="42">
        <v>0</v>
      </c>
      <c r="P8" s="66">
        <v>0</v>
      </c>
      <c r="Q8" s="67">
        <v>0</v>
      </c>
      <c r="R8" s="42">
        <f>'[1]2024-2026'!AZ37</f>
        <v>2108.6999999999998</v>
      </c>
      <c r="S8" s="66">
        <f>'[1]2024-2026'!BE37</f>
        <v>211.7872845</v>
      </c>
      <c r="T8" s="67">
        <v>211.8</v>
      </c>
      <c r="U8" s="42">
        <v>0</v>
      </c>
      <c r="V8" s="66">
        <v>0</v>
      </c>
      <c r="W8" s="67">
        <v>0</v>
      </c>
      <c r="X8" s="42">
        <f>'[1]2024-2026'!BR37</f>
        <v>1454.7</v>
      </c>
      <c r="Y8" s="66">
        <f>'[1]2024-2026'!BW37</f>
        <v>104.4692805</v>
      </c>
      <c r="Z8" s="67">
        <v>104.5</v>
      </c>
      <c r="AA8" s="42">
        <v>0</v>
      </c>
      <c r="AB8" s="66">
        <v>0</v>
      </c>
      <c r="AC8" s="67">
        <v>0</v>
      </c>
      <c r="AD8" s="42">
        <f>'[1]2024-2026'!CJ37</f>
        <v>3393.7</v>
      </c>
      <c r="AE8" s="66">
        <f>'[1]2024-2026'!CO37</f>
        <v>120.306665</v>
      </c>
      <c r="AF8" s="67">
        <v>120.3</v>
      </c>
      <c r="AG8" s="42">
        <f>'[1]2024-2026'!CT37</f>
        <v>0</v>
      </c>
      <c r="AH8" s="66">
        <f>'[1]2024-2026'!CW37</f>
        <v>0</v>
      </c>
      <c r="AI8" s="67">
        <v>0</v>
      </c>
      <c r="AJ8" s="42">
        <v>0</v>
      </c>
      <c r="AK8" s="66">
        <v>0</v>
      </c>
      <c r="AL8" s="67">
        <v>0</v>
      </c>
      <c r="AM8" s="42">
        <v>0</v>
      </c>
      <c r="AN8" s="66">
        <v>0</v>
      </c>
      <c r="AO8" s="67">
        <v>0</v>
      </c>
      <c r="AP8" s="42">
        <v>0</v>
      </c>
      <c r="AQ8" s="66">
        <v>0</v>
      </c>
      <c r="AR8" s="67">
        <v>0</v>
      </c>
      <c r="AS8" s="15">
        <f t="shared" ref="AS8:AS54" si="0">M8+D8+J8+S8+Y8+AE8+AK8+AN8+AQ8+G8+P8+V8+AB8+AH8</f>
        <v>2746.5972134494737</v>
      </c>
      <c r="AT8" s="68">
        <f t="shared" ref="AT8:AT54" si="1">AI8+N8+E8+K8+T8+Z8+AF8+AL8+AO8+AR8+H8+Q8+W8+AC8</f>
        <v>2746.7000000000007</v>
      </c>
    </row>
    <row r="9" spans="1:46" s="16" customFormat="1" ht="23.25" customHeight="1" x14ac:dyDescent="0.25">
      <c r="A9" s="13">
        <v>2</v>
      </c>
      <c r="B9" s="20" t="str">
        <f>'[1]2024-2026'!B44</f>
        <v>МАДОУ "Д/С №8"</v>
      </c>
      <c r="C9" s="42">
        <f>'[1]2024-2026'!H44</f>
        <v>80</v>
      </c>
      <c r="D9" s="66">
        <f>'[1]2024-2026'!K44</f>
        <v>700.95964841029922</v>
      </c>
      <c r="E9" s="67">
        <v>701</v>
      </c>
      <c r="F9" s="42">
        <v>0</v>
      </c>
      <c r="G9" s="66">
        <v>0</v>
      </c>
      <c r="H9" s="67">
        <v>0</v>
      </c>
      <c r="I9" s="42">
        <f>'[1]2024-2026'!X44</f>
        <v>536</v>
      </c>
      <c r="J9" s="66">
        <f>'[1]2024-2026'!AA44</f>
        <v>1159.6721263999998</v>
      </c>
      <c r="K9" s="67">
        <v>1159.7</v>
      </c>
      <c r="L9" s="42">
        <f>'[1]2024-2026'!AH44</f>
        <v>87.6</v>
      </c>
      <c r="M9" s="66">
        <f>'[1]2024-2026'!AM44</f>
        <v>191.06304599999999</v>
      </c>
      <c r="N9" s="67">
        <v>191.1</v>
      </c>
      <c r="O9" s="42">
        <v>0</v>
      </c>
      <c r="P9" s="66">
        <v>0</v>
      </c>
      <c r="Q9" s="67">
        <v>0</v>
      </c>
      <c r="R9" s="42">
        <f>'[1]2024-2026'!AZ44</f>
        <v>1457.2</v>
      </c>
      <c r="S9" s="66">
        <f>'[1]2024-2026'!BE44</f>
        <v>146.353882</v>
      </c>
      <c r="T9" s="67">
        <v>146.4</v>
      </c>
      <c r="U9" s="42">
        <v>0</v>
      </c>
      <c r="V9" s="66">
        <v>0</v>
      </c>
      <c r="W9" s="67">
        <v>0</v>
      </c>
      <c r="X9" s="42">
        <f>'[1]2024-2026'!BR44</f>
        <v>2351.9</v>
      </c>
      <c r="Y9" s="66">
        <f>'[1]2024-2026'!BW44</f>
        <v>168.90169850000001</v>
      </c>
      <c r="Z9" s="67">
        <v>168.9</v>
      </c>
      <c r="AA9" s="42">
        <v>0</v>
      </c>
      <c r="AB9" s="66">
        <v>0</v>
      </c>
      <c r="AC9" s="67">
        <v>0</v>
      </c>
      <c r="AD9" s="42">
        <f>'[1]2024-2026'!CJ44</f>
        <v>3627.7</v>
      </c>
      <c r="AE9" s="66">
        <f>'[1]2024-2026'!CO44</f>
        <v>128.60196500000001</v>
      </c>
      <c r="AF9" s="67">
        <v>128.6</v>
      </c>
      <c r="AG9" s="42">
        <f>'[1]2024-2026'!CT44</f>
        <v>0</v>
      </c>
      <c r="AH9" s="66">
        <f>'[1]2024-2026'!CW44</f>
        <v>0</v>
      </c>
      <c r="AI9" s="67">
        <v>0</v>
      </c>
      <c r="AJ9" s="42">
        <v>0</v>
      </c>
      <c r="AK9" s="66">
        <v>0</v>
      </c>
      <c r="AL9" s="67">
        <v>0</v>
      </c>
      <c r="AM9" s="42">
        <v>0</v>
      </c>
      <c r="AN9" s="66">
        <v>0</v>
      </c>
      <c r="AO9" s="67">
        <v>0</v>
      </c>
      <c r="AP9" s="42">
        <v>0</v>
      </c>
      <c r="AQ9" s="66">
        <v>0</v>
      </c>
      <c r="AR9" s="67">
        <v>0</v>
      </c>
      <c r="AS9" s="15">
        <f t="shared" si="0"/>
        <v>2495.5523663102986</v>
      </c>
      <c r="AT9" s="68">
        <f t="shared" si="1"/>
        <v>2495.7000000000003</v>
      </c>
    </row>
    <row r="10" spans="1:46" s="16" customFormat="1" ht="23.25" customHeight="1" x14ac:dyDescent="0.25">
      <c r="A10" s="13">
        <v>3</v>
      </c>
      <c r="B10" s="17" t="str">
        <f>'[1]2024-2026'!B84</f>
        <v>МАДОУ "Д/С №26"</v>
      </c>
      <c r="C10" s="42">
        <f>'[1]2024-2026'!H84</f>
        <v>111.8</v>
      </c>
      <c r="D10" s="66">
        <f>'[1]2024-2026'!K84</f>
        <v>923.81895017687953</v>
      </c>
      <c r="E10" s="67">
        <v>923.8</v>
      </c>
      <c r="F10" s="42">
        <v>0</v>
      </c>
      <c r="G10" s="66">
        <v>0</v>
      </c>
      <c r="H10" s="67">
        <v>0</v>
      </c>
      <c r="I10" s="42">
        <f>'[1]2024-2026'!X84</f>
        <v>517.4</v>
      </c>
      <c r="J10" s="66">
        <f>'[1]2024-2026'!AA84</f>
        <v>1119.4297727600001</v>
      </c>
      <c r="K10" s="67">
        <v>1119.4000000000001</v>
      </c>
      <c r="L10" s="42">
        <f>'[1]2024-2026'!AH84</f>
        <v>127</v>
      </c>
      <c r="M10" s="66">
        <f>'[1]2024-2026'!AM84</f>
        <v>276.997795</v>
      </c>
      <c r="N10" s="67">
        <v>277</v>
      </c>
      <c r="O10" s="42">
        <v>0</v>
      </c>
      <c r="P10" s="66">
        <v>0</v>
      </c>
      <c r="Q10" s="67">
        <v>0</v>
      </c>
      <c r="R10" s="42">
        <f>'[1]2024-2026'!AZ84</f>
        <v>2112.1</v>
      </c>
      <c r="S10" s="66">
        <f>'[1]2024-2026'!BE84</f>
        <v>212.12876349999999</v>
      </c>
      <c r="T10" s="67">
        <v>212.1</v>
      </c>
      <c r="U10" s="42">
        <v>0</v>
      </c>
      <c r="V10" s="66">
        <v>0</v>
      </c>
      <c r="W10" s="67">
        <v>0</v>
      </c>
      <c r="X10" s="42">
        <f>'[1]2024-2026'!BR84</f>
        <v>1589.9</v>
      </c>
      <c r="Y10" s="66">
        <f>'[1]2024-2026'!BW84</f>
        <v>114.1786685</v>
      </c>
      <c r="Z10" s="67">
        <v>114.2</v>
      </c>
      <c r="AA10" s="42">
        <v>0</v>
      </c>
      <c r="AB10" s="66">
        <v>0</v>
      </c>
      <c r="AC10" s="67">
        <v>0</v>
      </c>
      <c r="AD10" s="42">
        <f>'[1]2024-2026'!CJ84</f>
        <v>3702</v>
      </c>
      <c r="AE10" s="66">
        <f>'[1]2024-2026'!CO84</f>
        <v>131.23589999999999</v>
      </c>
      <c r="AF10" s="67">
        <v>131.30000000000001</v>
      </c>
      <c r="AG10" s="42">
        <f>'[1]2024-2026'!CT84</f>
        <v>0</v>
      </c>
      <c r="AH10" s="66">
        <f>'[1]2024-2026'!CW84</f>
        <v>0</v>
      </c>
      <c r="AI10" s="67">
        <v>0</v>
      </c>
      <c r="AJ10" s="42">
        <v>0</v>
      </c>
      <c r="AK10" s="66">
        <v>0</v>
      </c>
      <c r="AL10" s="67">
        <v>0</v>
      </c>
      <c r="AM10" s="42">
        <v>0</v>
      </c>
      <c r="AN10" s="66">
        <v>0</v>
      </c>
      <c r="AO10" s="67">
        <v>0</v>
      </c>
      <c r="AP10" s="42">
        <v>0</v>
      </c>
      <c r="AQ10" s="66">
        <v>0</v>
      </c>
      <c r="AR10" s="67">
        <v>0</v>
      </c>
      <c r="AS10" s="15">
        <f t="shared" si="0"/>
        <v>2777.7898499368798</v>
      </c>
      <c r="AT10" s="68">
        <f t="shared" si="1"/>
        <v>2777.7999999999997</v>
      </c>
    </row>
    <row r="11" spans="1:46" s="16" customFormat="1" ht="20.25" customHeight="1" x14ac:dyDescent="0.25">
      <c r="A11" s="13">
        <v>4</v>
      </c>
      <c r="B11" s="17" t="str">
        <f>'[1]2024-2026'!B101</f>
        <v>МАДОУ "ЦРР-Д/С №32"</v>
      </c>
      <c r="C11" s="42">
        <f>'[1]2024-2026'!H101</f>
        <v>100</v>
      </c>
      <c r="D11" s="66">
        <f>'[1]2024-2026'!K101</f>
        <v>829.77439563932228</v>
      </c>
      <c r="E11" s="67">
        <v>829.8</v>
      </c>
      <c r="F11" s="42">
        <v>0</v>
      </c>
      <c r="G11" s="66">
        <v>0</v>
      </c>
      <c r="H11" s="67">
        <v>0</v>
      </c>
      <c r="I11" s="42">
        <f>'[1]2024-2026'!X101</f>
        <v>482.8</v>
      </c>
      <c r="J11" s="66">
        <f>'[1]2024-2026'!AA101</f>
        <v>1044.5703407200001</v>
      </c>
      <c r="K11" s="67">
        <v>1044.5999999999999</v>
      </c>
      <c r="L11" s="42">
        <f>'[1]2024-2026'!AH101</f>
        <v>104.5</v>
      </c>
      <c r="M11" s="66">
        <f>'[1]2024-2026'!AM101</f>
        <v>227.9233825</v>
      </c>
      <c r="N11" s="67">
        <v>227.9</v>
      </c>
      <c r="O11" s="42">
        <v>0</v>
      </c>
      <c r="P11" s="66">
        <v>0</v>
      </c>
      <c r="Q11" s="67">
        <v>0</v>
      </c>
      <c r="R11" s="42">
        <f>'[1]2024-2026'!AZ101</f>
        <v>1508.3</v>
      </c>
      <c r="S11" s="66">
        <f>'[1]2024-2026'!BE101</f>
        <v>151.4861105</v>
      </c>
      <c r="T11" s="67">
        <v>151.5</v>
      </c>
      <c r="U11" s="42">
        <v>0</v>
      </c>
      <c r="V11" s="66">
        <v>0</v>
      </c>
      <c r="W11" s="67">
        <v>0</v>
      </c>
      <c r="X11" s="42">
        <f>'[1]2024-2026'!BR101</f>
        <v>2307.6999999999998</v>
      </c>
      <c r="Y11" s="66">
        <f>'[1]2024-2026'!BW101</f>
        <v>165.72747549999997</v>
      </c>
      <c r="Z11" s="67">
        <v>165.7</v>
      </c>
      <c r="AA11" s="42">
        <v>0</v>
      </c>
      <c r="AB11" s="66">
        <v>0</v>
      </c>
      <c r="AC11" s="67">
        <v>0</v>
      </c>
      <c r="AD11" s="42">
        <f>'[1]2024-2026'!CJ101</f>
        <v>3634.3</v>
      </c>
      <c r="AE11" s="66">
        <f>'[1]2024-2026'!CO101</f>
        <v>128.83593500000001</v>
      </c>
      <c r="AF11" s="67">
        <v>128.9</v>
      </c>
      <c r="AG11" s="42">
        <f>'[1]2024-2026'!CT101</f>
        <v>0</v>
      </c>
      <c r="AH11" s="66">
        <f>'[1]2024-2026'!CW101</f>
        <v>0</v>
      </c>
      <c r="AI11" s="67">
        <v>0</v>
      </c>
      <c r="AJ11" s="42">
        <v>0</v>
      </c>
      <c r="AK11" s="66">
        <v>0</v>
      </c>
      <c r="AL11" s="67">
        <v>0</v>
      </c>
      <c r="AM11" s="42">
        <v>0</v>
      </c>
      <c r="AN11" s="66">
        <v>0</v>
      </c>
      <c r="AO11" s="67">
        <v>0</v>
      </c>
      <c r="AP11" s="42">
        <v>0</v>
      </c>
      <c r="AQ11" s="66">
        <v>0</v>
      </c>
      <c r="AR11" s="67">
        <v>0</v>
      </c>
      <c r="AS11" s="15">
        <f t="shared" si="0"/>
        <v>2548.3176398593223</v>
      </c>
      <c r="AT11" s="68">
        <f t="shared" si="1"/>
        <v>2548.4</v>
      </c>
    </row>
    <row r="12" spans="1:46" s="16" customFormat="1" ht="23.25" customHeight="1" x14ac:dyDescent="0.25">
      <c r="A12" s="13">
        <v>5</v>
      </c>
      <c r="B12" s="17" t="str">
        <f>'[1]2024-2026'!B119</f>
        <v>МАДОУ "ЦРР-Д/С №40"</v>
      </c>
      <c r="C12" s="42">
        <f>'[1]2024-2026'!H119</f>
        <v>134</v>
      </c>
      <c r="D12" s="66">
        <f>'[1]2024-2026'!K119</f>
        <v>1108.3699162757973</v>
      </c>
      <c r="E12" s="67">
        <v>1108.4000000000001</v>
      </c>
      <c r="F12" s="42">
        <v>0</v>
      </c>
      <c r="G12" s="66">
        <v>0</v>
      </c>
      <c r="H12" s="67">
        <v>0</v>
      </c>
      <c r="I12" s="42">
        <f>'[1]2024-2026'!X119</f>
        <v>495.3</v>
      </c>
      <c r="J12" s="66">
        <f>'[1]2024-2026'!AA119</f>
        <v>1071.61493322</v>
      </c>
      <c r="K12" s="67">
        <v>1071.5999999999999</v>
      </c>
      <c r="L12" s="42">
        <f>'[1]2024-2026'!AH119</f>
        <v>88.2</v>
      </c>
      <c r="M12" s="66">
        <f>'[1]2024-2026'!AM119</f>
        <v>192.37169700000001</v>
      </c>
      <c r="N12" s="67">
        <v>192.4</v>
      </c>
      <c r="O12" s="42">
        <v>0</v>
      </c>
      <c r="P12" s="66">
        <v>0</v>
      </c>
      <c r="Q12" s="67">
        <v>0</v>
      </c>
      <c r="R12" s="42">
        <f>'[1]2024-2026'!AZ119</f>
        <v>1466.7</v>
      </c>
      <c r="S12" s="66">
        <f>'[1]2024-2026'!BE119</f>
        <v>147.30801450000001</v>
      </c>
      <c r="T12" s="67">
        <v>147.30000000000001</v>
      </c>
      <c r="U12" s="42">
        <v>0</v>
      </c>
      <c r="V12" s="66">
        <v>0</v>
      </c>
      <c r="W12" s="67">
        <v>0</v>
      </c>
      <c r="X12" s="42">
        <f>'[1]2024-2026'!BR119</f>
        <v>2590.6999999999998</v>
      </c>
      <c r="Y12" s="66">
        <f>'[1]2024-2026'!BW119</f>
        <v>186.05112049999997</v>
      </c>
      <c r="Z12" s="67">
        <v>186.1</v>
      </c>
      <c r="AA12" s="42">
        <v>0</v>
      </c>
      <c r="AB12" s="66">
        <v>0</v>
      </c>
      <c r="AC12" s="67">
        <v>0</v>
      </c>
      <c r="AD12" s="42">
        <f>'[1]2024-2026'!CJ119</f>
        <v>3864.3</v>
      </c>
      <c r="AE12" s="66">
        <f>'[1]2024-2026'!CO119</f>
        <v>136.98943500000001</v>
      </c>
      <c r="AF12" s="67">
        <v>137</v>
      </c>
      <c r="AG12" s="42">
        <f>'[1]2024-2026'!CT119</f>
        <v>0</v>
      </c>
      <c r="AH12" s="66">
        <f>'[1]2024-2026'!CW119</f>
        <v>0</v>
      </c>
      <c r="AI12" s="67">
        <v>0</v>
      </c>
      <c r="AJ12" s="42">
        <v>0</v>
      </c>
      <c r="AK12" s="66">
        <v>0</v>
      </c>
      <c r="AL12" s="67">
        <v>0</v>
      </c>
      <c r="AM12" s="42">
        <v>0</v>
      </c>
      <c r="AN12" s="66">
        <v>0</v>
      </c>
      <c r="AO12" s="67">
        <v>0</v>
      </c>
      <c r="AP12" s="42">
        <v>0</v>
      </c>
      <c r="AQ12" s="66">
        <v>0</v>
      </c>
      <c r="AR12" s="67">
        <v>0</v>
      </c>
      <c r="AS12" s="15">
        <f t="shared" si="0"/>
        <v>2842.705116495797</v>
      </c>
      <c r="AT12" s="68">
        <f t="shared" si="1"/>
        <v>2842.8</v>
      </c>
    </row>
    <row r="13" spans="1:46" s="16" customFormat="1" ht="24.75" customHeight="1" x14ac:dyDescent="0.25">
      <c r="A13" s="13">
        <v>6</v>
      </c>
      <c r="B13" s="17" t="str">
        <f>'[1]2024-2026'!B122</f>
        <v>МБДОУ "ЦРР - Д/С №41"</v>
      </c>
      <c r="C13" s="42">
        <f>'[1]2024-2026'!H122</f>
        <v>71.400000000000006</v>
      </c>
      <c r="D13" s="66">
        <f>'[1]2024-2026'!K122</f>
        <v>592.30349248021253</v>
      </c>
      <c r="E13" s="67">
        <v>592.29999999999995</v>
      </c>
      <c r="F13" s="42">
        <v>0</v>
      </c>
      <c r="G13" s="66">
        <v>0</v>
      </c>
      <c r="H13" s="67">
        <v>0</v>
      </c>
      <c r="I13" s="42">
        <f>'[1]2024-2026'!X122</f>
        <v>242.8</v>
      </c>
      <c r="J13" s="66">
        <f>'[1]2024-2026'!AA122</f>
        <v>525.31416472000001</v>
      </c>
      <c r="K13" s="67">
        <v>525.29999999999995</v>
      </c>
      <c r="L13" s="42">
        <f>'[1]2024-2026'!AH122</f>
        <v>47.2</v>
      </c>
      <c r="M13" s="66">
        <f>'[1]2024-2026'!AM122</f>
        <v>102.94721200000001</v>
      </c>
      <c r="N13" s="67">
        <v>103</v>
      </c>
      <c r="O13" s="42">
        <v>0</v>
      </c>
      <c r="P13" s="66">
        <v>0</v>
      </c>
      <c r="Q13" s="67">
        <v>0</v>
      </c>
      <c r="R13" s="42">
        <f>'[1]2024-2026'!AZ122</f>
        <v>784.7</v>
      </c>
      <c r="S13" s="66">
        <f>'[1]2024-2026'!BE122</f>
        <v>78.811344500000004</v>
      </c>
      <c r="T13" s="67">
        <v>78.8</v>
      </c>
      <c r="U13" s="42">
        <v>0</v>
      </c>
      <c r="V13" s="66">
        <v>0</v>
      </c>
      <c r="W13" s="67">
        <v>0</v>
      </c>
      <c r="X13" s="42">
        <f>'[1]2024-2026'!BR122</f>
        <v>1524.6</v>
      </c>
      <c r="Y13" s="66">
        <f>'[1]2024-2026'!BW122</f>
        <v>109.489149</v>
      </c>
      <c r="Z13" s="67">
        <v>109.5</v>
      </c>
      <c r="AA13" s="42">
        <v>0</v>
      </c>
      <c r="AB13" s="66">
        <v>0</v>
      </c>
      <c r="AC13" s="67">
        <v>0</v>
      </c>
      <c r="AD13" s="42">
        <f>'[1]2024-2026'!CJ122</f>
        <v>2199.4</v>
      </c>
      <c r="AE13" s="66">
        <f>'[1]2024-2026'!CO122</f>
        <v>77.968729999999994</v>
      </c>
      <c r="AF13" s="67">
        <v>78</v>
      </c>
      <c r="AG13" s="42">
        <f>'[1]2024-2026'!CT122</f>
        <v>0</v>
      </c>
      <c r="AH13" s="66">
        <f>'[1]2024-2026'!CW122</f>
        <v>0</v>
      </c>
      <c r="AI13" s="67">
        <v>0</v>
      </c>
      <c r="AJ13" s="42">
        <v>0</v>
      </c>
      <c r="AK13" s="66">
        <v>0</v>
      </c>
      <c r="AL13" s="67">
        <v>0</v>
      </c>
      <c r="AM13" s="42">
        <v>0</v>
      </c>
      <c r="AN13" s="66">
        <v>0</v>
      </c>
      <c r="AO13" s="67">
        <v>0</v>
      </c>
      <c r="AP13" s="42">
        <v>0</v>
      </c>
      <c r="AQ13" s="66">
        <v>0</v>
      </c>
      <c r="AR13" s="67">
        <v>0</v>
      </c>
      <c r="AS13" s="15">
        <f t="shared" si="0"/>
        <v>1486.8340927002125</v>
      </c>
      <c r="AT13" s="68">
        <f t="shared" si="1"/>
        <v>1486.8999999999999</v>
      </c>
    </row>
    <row r="14" spans="1:46" s="16" customFormat="1" ht="23.25" customHeight="1" x14ac:dyDescent="0.25">
      <c r="A14" s="13">
        <v>7</v>
      </c>
      <c r="B14" s="17" t="str">
        <f>'[1]2024-2026'!B125</f>
        <v>МБДОУ "Д/С №42"</v>
      </c>
      <c r="C14" s="42">
        <f>'[1]2024-2026'!H125</f>
        <v>50</v>
      </c>
      <c r="D14" s="66">
        <f>'[1]2024-2026'!K125</f>
        <v>415.56320804218853</v>
      </c>
      <c r="E14" s="67">
        <v>415.6</v>
      </c>
      <c r="F14" s="42">
        <v>0</v>
      </c>
      <c r="G14" s="66">
        <v>0</v>
      </c>
      <c r="H14" s="67">
        <v>0</v>
      </c>
      <c r="I14" s="42">
        <f>'[1]2024-2026'!X125</f>
        <v>205.5</v>
      </c>
      <c r="J14" s="66">
        <f>'[1]2024-2026'!AA125</f>
        <v>444.61310070000002</v>
      </c>
      <c r="K14" s="67">
        <v>444.6</v>
      </c>
      <c r="L14" s="42">
        <f>'[1]2024-2026'!AH125</f>
        <v>52.9</v>
      </c>
      <c r="M14" s="66">
        <f>'[1]2024-2026'!AM125</f>
        <v>115.3793965</v>
      </c>
      <c r="N14" s="67">
        <v>115.4</v>
      </c>
      <c r="O14" s="42">
        <v>0</v>
      </c>
      <c r="P14" s="66">
        <v>0</v>
      </c>
      <c r="Q14" s="67">
        <v>0</v>
      </c>
      <c r="R14" s="42">
        <f>'[1]2024-2026'!AZ125</f>
        <v>880</v>
      </c>
      <c r="S14" s="66">
        <f>'[1]2024-2026'!BE125</f>
        <v>88.382800000000003</v>
      </c>
      <c r="T14" s="67">
        <v>88.4</v>
      </c>
      <c r="U14" s="42">
        <v>0</v>
      </c>
      <c r="V14" s="66">
        <v>0</v>
      </c>
      <c r="W14" s="67">
        <v>0</v>
      </c>
      <c r="X14" s="42">
        <f>'[1]2024-2026'!BR125</f>
        <v>1709.9</v>
      </c>
      <c r="Y14" s="66">
        <f>'[1]2024-2026'!BW125</f>
        <v>122.7964685</v>
      </c>
      <c r="Z14" s="67">
        <v>122.8</v>
      </c>
      <c r="AA14" s="42">
        <v>0</v>
      </c>
      <c r="AB14" s="66">
        <v>0</v>
      </c>
      <c r="AC14" s="67">
        <v>0</v>
      </c>
      <c r="AD14" s="42">
        <f>'[1]2024-2026'!CJ125</f>
        <v>2466.6</v>
      </c>
      <c r="AE14" s="66">
        <f>'[1]2024-2026'!CO125</f>
        <v>87.440969999999993</v>
      </c>
      <c r="AF14" s="67">
        <v>87.5</v>
      </c>
      <c r="AG14" s="42">
        <f>'[1]2024-2026'!CT125</f>
        <v>0</v>
      </c>
      <c r="AH14" s="66">
        <f>'[1]2024-2026'!CW125</f>
        <v>0</v>
      </c>
      <c r="AI14" s="67">
        <v>0</v>
      </c>
      <c r="AJ14" s="42">
        <v>0</v>
      </c>
      <c r="AK14" s="66">
        <v>0</v>
      </c>
      <c r="AL14" s="67">
        <v>0</v>
      </c>
      <c r="AM14" s="42">
        <v>0</v>
      </c>
      <c r="AN14" s="66">
        <v>0</v>
      </c>
      <c r="AO14" s="67">
        <v>0</v>
      </c>
      <c r="AP14" s="42">
        <v>0</v>
      </c>
      <c r="AQ14" s="66">
        <v>0</v>
      </c>
      <c r="AR14" s="67">
        <v>0</v>
      </c>
      <c r="AS14" s="15">
        <f t="shared" si="0"/>
        <v>1274.1759437421883</v>
      </c>
      <c r="AT14" s="68">
        <f t="shared" si="1"/>
        <v>1274.3</v>
      </c>
    </row>
    <row r="15" spans="1:46" s="16" customFormat="1" ht="23.25" customHeight="1" x14ac:dyDescent="0.25">
      <c r="A15" s="13">
        <v>8</v>
      </c>
      <c r="B15" s="17" t="str">
        <f>'[1]2024-2026'!B131</f>
        <v>МАДОУ "Д/С №45"</v>
      </c>
      <c r="C15" s="42">
        <f>'[1]2024-2026'!H131</f>
        <v>95</v>
      </c>
      <c r="D15" s="66">
        <f>'[1]2024-2026'!K131</f>
        <v>789.09488787753423</v>
      </c>
      <c r="E15" s="67">
        <v>789.1</v>
      </c>
      <c r="F15" s="42">
        <v>0</v>
      </c>
      <c r="G15" s="66">
        <v>0</v>
      </c>
      <c r="H15" s="67">
        <v>0</v>
      </c>
      <c r="I15" s="42">
        <f>'[1]2024-2026'!X131</f>
        <v>586.6</v>
      </c>
      <c r="J15" s="66">
        <f>'[1]2024-2026'!AA131</f>
        <v>1608.5414357600002</v>
      </c>
      <c r="K15" s="67">
        <v>1608.6</v>
      </c>
      <c r="L15" s="42">
        <f>'[1]2024-2026'!AH131</f>
        <v>76.599999999999994</v>
      </c>
      <c r="M15" s="66">
        <f>'[1]2024-2026'!AM131</f>
        <v>214.33216199999998</v>
      </c>
      <c r="N15" s="67">
        <v>214.3</v>
      </c>
      <c r="O15" s="42">
        <v>0</v>
      </c>
      <c r="P15" s="66">
        <v>0</v>
      </c>
      <c r="Q15" s="67">
        <v>0</v>
      </c>
      <c r="R15" s="42">
        <f>'[1]2024-2026'!AZ131</f>
        <v>1272.9000000000001</v>
      </c>
      <c r="S15" s="66">
        <f>'[1]2024-2026'!BE131</f>
        <v>96.963157500000008</v>
      </c>
      <c r="T15" s="67">
        <v>97</v>
      </c>
      <c r="U15" s="42">
        <v>0</v>
      </c>
      <c r="V15" s="66">
        <v>0</v>
      </c>
      <c r="W15" s="67">
        <v>0</v>
      </c>
      <c r="X15" s="42">
        <f>'[1]2024-2026'!BR131</f>
        <v>2516.4</v>
      </c>
      <c r="Y15" s="66">
        <f>'[1]2024-2026'!BW131</f>
        <v>209.35778312903227</v>
      </c>
      <c r="Z15" s="67">
        <v>209.4</v>
      </c>
      <c r="AA15" s="42">
        <v>0</v>
      </c>
      <c r="AB15" s="66">
        <v>0</v>
      </c>
      <c r="AC15" s="67">
        <v>0</v>
      </c>
      <c r="AD15" s="42">
        <f>'[1]2024-2026'!CJ131</f>
        <v>3608.8</v>
      </c>
      <c r="AE15" s="66">
        <f>'[1]2024-2026'!CO131</f>
        <v>92.854424000000009</v>
      </c>
      <c r="AF15" s="67">
        <v>92.9</v>
      </c>
      <c r="AG15" s="42">
        <f>'[1]2024-2026'!CT131</f>
        <v>0</v>
      </c>
      <c r="AH15" s="66">
        <f>'[1]2024-2026'!CW131</f>
        <v>0</v>
      </c>
      <c r="AI15" s="67">
        <v>0</v>
      </c>
      <c r="AJ15" s="42">
        <v>0</v>
      </c>
      <c r="AK15" s="66">
        <v>0</v>
      </c>
      <c r="AL15" s="67">
        <v>0</v>
      </c>
      <c r="AM15" s="42">
        <v>0</v>
      </c>
      <c r="AN15" s="66">
        <v>0</v>
      </c>
      <c r="AO15" s="67">
        <v>0</v>
      </c>
      <c r="AP15" s="42">
        <v>0</v>
      </c>
      <c r="AQ15" s="66">
        <v>0</v>
      </c>
      <c r="AR15" s="67">
        <v>0</v>
      </c>
      <c r="AS15" s="15">
        <f t="shared" si="0"/>
        <v>3011.1438502665665</v>
      </c>
      <c r="AT15" s="68">
        <f t="shared" si="1"/>
        <v>3011.3</v>
      </c>
    </row>
    <row r="16" spans="1:46" s="16" customFormat="1" ht="22.5" customHeight="1" x14ac:dyDescent="0.25">
      <c r="A16" s="13">
        <v>9</v>
      </c>
      <c r="B16" s="17" t="str">
        <f>'[1]2024-2026'!B135</f>
        <v>МАДОУ "Д/С №46"</v>
      </c>
      <c r="C16" s="42">
        <f>'[1]2024-2026'!H135</f>
        <v>80</v>
      </c>
      <c r="D16" s="66">
        <f>'[1]2024-2026'!K135</f>
        <v>663.17095053946844</v>
      </c>
      <c r="E16" s="67">
        <v>663.2</v>
      </c>
      <c r="F16" s="42">
        <v>0</v>
      </c>
      <c r="G16" s="66">
        <v>0</v>
      </c>
      <c r="H16" s="67">
        <v>0</v>
      </c>
      <c r="I16" s="42">
        <f>'[1]2024-2026'!X135</f>
        <v>566.20000000000005</v>
      </c>
      <c r="J16" s="66">
        <f>'[1]2024-2026'!AA135</f>
        <v>1225.01186188</v>
      </c>
      <c r="K16" s="67">
        <v>1225</v>
      </c>
      <c r="L16" s="42">
        <f>'[1]2024-2026'!AH135</f>
        <v>170.9</v>
      </c>
      <c r="M16" s="66">
        <f>'[1]2024-2026'!AM135</f>
        <v>372.74742650000007</v>
      </c>
      <c r="N16" s="67">
        <v>372.8</v>
      </c>
      <c r="O16" s="42">
        <v>0</v>
      </c>
      <c r="P16" s="66">
        <v>0</v>
      </c>
      <c r="Q16" s="67">
        <v>0</v>
      </c>
      <c r="R16" s="42">
        <f>'[1]2024-2026'!AZ135</f>
        <v>2467.5</v>
      </c>
      <c r="S16" s="66">
        <f>'[1]2024-2026'!BE135</f>
        <v>247.82336249999997</v>
      </c>
      <c r="T16" s="67">
        <v>247.8</v>
      </c>
      <c r="U16" s="42">
        <v>0</v>
      </c>
      <c r="V16" s="66">
        <v>0</v>
      </c>
      <c r="W16" s="67">
        <v>0</v>
      </c>
      <c r="X16" s="42">
        <f>'[1]2024-2026'!BR135</f>
        <v>1808.9</v>
      </c>
      <c r="Y16" s="66">
        <f>'[1]2024-2026'!BW135</f>
        <v>129.90615349999999</v>
      </c>
      <c r="Z16" s="67">
        <v>129.9</v>
      </c>
      <c r="AA16" s="42">
        <v>0</v>
      </c>
      <c r="AB16" s="66">
        <v>0</v>
      </c>
      <c r="AC16" s="67">
        <v>0</v>
      </c>
      <c r="AD16" s="42">
        <f>'[1]2024-2026'!CJ135</f>
        <v>4072.7</v>
      </c>
      <c r="AE16" s="66">
        <f>'[1]2024-2026'!CO135</f>
        <v>144.37721499999998</v>
      </c>
      <c r="AF16" s="67">
        <v>144.4</v>
      </c>
      <c r="AG16" s="42">
        <f>'[1]2024-2026'!CT135</f>
        <v>0</v>
      </c>
      <c r="AH16" s="66">
        <f>'[1]2024-2026'!CW135</f>
        <v>0</v>
      </c>
      <c r="AI16" s="67">
        <v>0</v>
      </c>
      <c r="AJ16" s="42">
        <v>0</v>
      </c>
      <c r="AK16" s="66">
        <v>0</v>
      </c>
      <c r="AL16" s="67">
        <v>0</v>
      </c>
      <c r="AM16" s="42">
        <v>0</v>
      </c>
      <c r="AN16" s="66">
        <v>0</v>
      </c>
      <c r="AO16" s="67">
        <v>0</v>
      </c>
      <c r="AP16" s="42">
        <v>0</v>
      </c>
      <c r="AQ16" s="66">
        <v>0</v>
      </c>
      <c r="AR16" s="67">
        <v>0</v>
      </c>
      <c r="AS16" s="15">
        <f t="shared" si="0"/>
        <v>2783.036969919468</v>
      </c>
      <c r="AT16" s="68">
        <f t="shared" si="1"/>
        <v>2783.1000000000004</v>
      </c>
    </row>
    <row r="17" spans="1:46" s="16" customFormat="1" ht="26.25" customHeight="1" x14ac:dyDescent="0.25">
      <c r="A17" s="13">
        <v>10</v>
      </c>
      <c r="B17" s="17" t="str">
        <f>'[1]2024-2026'!B138</f>
        <v>МАДОУ "ЦРР Д/С №48"</v>
      </c>
      <c r="C17" s="42">
        <f>'[1]2024-2026'!H138</f>
        <v>130</v>
      </c>
      <c r="D17" s="66">
        <f>'[1]2024-2026'!K138</f>
        <v>1146.7018599074711</v>
      </c>
      <c r="E17" s="67">
        <v>1146.7</v>
      </c>
      <c r="F17" s="42">
        <v>0</v>
      </c>
      <c r="G17" s="66">
        <v>0</v>
      </c>
      <c r="H17" s="67">
        <v>0</v>
      </c>
      <c r="I17" s="42">
        <f>'[1]2024-2026'!X138</f>
        <v>543.9</v>
      </c>
      <c r="J17" s="66">
        <f>'[1]2024-2026'!AA138</f>
        <v>1176.7643088599998</v>
      </c>
      <c r="K17" s="67">
        <v>1176.8</v>
      </c>
      <c r="L17" s="42">
        <f>'[1]2024-2026'!AH138</f>
        <v>207.4</v>
      </c>
      <c r="M17" s="66">
        <f>'[1]2024-2026'!AM138</f>
        <v>452.35702900000001</v>
      </c>
      <c r="N17" s="67">
        <v>452.4</v>
      </c>
      <c r="O17" s="42">
        <v>0</v>
      </c>
      <c r="P17" s="66">
        <v>0</v>
      </c>
      <c r="Q17" s="67">
        <v>0</v>
      </c>
      <c r="R17" s="42">
        <f>'[1]2024-2026'!AZ138</f>
        <v>2993.2</v>
      </c>
      <c r="S17" s="66">
        <f>'[1]2024-2026'!BE138</f>
        <v>300.62204199999996</v>
      </c>
      <c r="T17" s="67">
        <v>300.60000000000002</v>
      </c>
      <c r="U17" s="42">
        <v>0</v>
      </c>
      <c r="V17" s="66">
        <v>0</v>
      </c>
      <c r="W17" s="67">
        <v>0</v>
      </c>
      <c r="X17" s="42">
        <f>'[1]2024-2026'!BR138</f>
        <v>3050.3</v>
      </c>
      <c r="Y17" s="66">
        <f>'[1]2024-2026'!BW138</f>
        <v>219.05729450000001</v>
      </c>
      <c r="Z17" s="67">
        <v>219.1</v>
      </c>
      <c r="AA17" s="42">
        <v>0</v>
      </c>
      <c r="AB17" s="66">
        <v>0</v>
      </c>
      <c r="AC17" s="67">
        <v>0</v>
      </c>
      <c r="AD17" s="42">
        <f>'[1]2024-2026'!CJ138</f>
        <v>5755.6</v>
      </c>
      <c r="AE17" s="66">
        <f>'[1]2024-2026'!CO138</f>
        <v>204.03602000000001</v>
      </c>
      <c r="AF17" s="67">
        <v>204.1</v>
      </c>
      <c r="AG17" s="42">
        <f>'[1]2024-2026'!CT138</f>
        <v>0</v>
      </c>
      <c r="AH17" s="66">
        <f>'[1]2024-2026'!CW138</f>
        <v>0</v>
      </c>
      <c r="AI17" s="67">
        <v>0</v>
      </c>
      <c r="AJ17" s="42">
        <v>0</v>
      </c>
      <c r="AK17" s="66">
        <v>0</v>
      </c>
      <c r="AL17" s="67">
        <v>0</v>
      </c>
      <c r="AM17" s="42">
        <v>0</v>
      </c>
      <c r="AN17" s="66">
        <v>0</v>
      </c>
      <c r="AO17" s="67">
        <v>0</v>
      </c>
      <c r="AP17" s="42">
        <v>0</v>
      </c>
      <c r="AQ17" s="66">
        <v>0</v>
      </c>
      <c r="AR17" s="67">
        <v>0</v>
      </c>
      <c r="AS17" s="15">
        <f t="shared" si="0"/>
        <v>3499.5385542674708</v>
      </c>
      <c r="AT17" s="68">
        <f t="shared" si="1"/>
        <v>3499.6999999999994</v>
      </c>
    </row>
    <row r="18" spans="1:46" s="16" customFormat="1" ht="23.25" customHeight="1" x14ac:dyDescent="0.25">
      <c r="A18" s="13">
        <v>11</v>
      </c>
      <c r="B18" s="17" t="str">
        <f>'[1]2024-2026'!B141</f>
        <v>МАДОУ "Д/С №49"</v>
      </c>
      <c r="C18" s="42">
        <f>'[1]2024-2026'!H141</f>
        <v>150</v>
      </c>
      <c r="D18" s="66">
        <f>'[1]2024-2026'!K141</f>
        <v>1265.6425050732807</v>
      </c>
      <c r="E18" s="67">
        <v>1265.5999999999999</v>
      </c>
      <c r="F18" s="42">
        <v>0</v>
      </c>
      <c r="G18" s="66">
        <v>0</v>
      </c>
      <c r="H18" s="67">
        <v>0</v>
      </c>
      <c r="I18" s="42">
        <f>'[1]2024-2026'!X141</f>
        <v>568.1</v>
      </c>
      <c r="J18" s="66">
        <f>'[1]2024-2026'!AA141</f>
        <v>1229.1226399399998</v>
      </c>
      <c r="K18" s="67">
        <v>1229.0999999999999</v>
      </c>
      <c r="L18" s="42">
        <f>'[1]2024-2026'!AH141</f>
        <v>80.599999999999994</v>
      </c>
      <c r="M18" s="66">
        <f>'[1]2024-2026'!AM141</f>
        <v>175.79545100000001</v>
      </c>
      <c r="N18" s="67">
        <v>175.8</v>
      </c>
      <c r="O18" s="42">
        <v>0</v>
      </c>
      <c r="P18" s="66">
        <v>0</v>
      </c>
      <c r="Q18" s="67">
        <v>0</v>
      </c>
      <c r="R18" s="42">
        <f>'[1]2024-2026'!AZ141</f>
        <v>1340</v>
      </c>
      <c r="S18" s="66">
        <f>'[1]2024-2026'!BE141</f>
        <v>134.5829</v>
      </c>
      <c r="T18" s="67">
        <v>134.6</v>
      </c>
      <c r="U18" s="42">
        <v>0</v>
      </c>
      <c r="V18" s="66">
        <v>0</v>
      </c>
      <c r="W18" s="67">
        <v>0</v>
      </c>
      <c r="X18" s="42">
        <f>'[1]2024-2026'!BR141</f>
        <v>2027.8</v>
      </c>
      <c r="Y18" s="66">
        <f>'[1]2024-2026'!BW141</f>
        <v>145.62645700000002</v>
      </c>
      <c r="Z18" s="67">
        <v>145.6</v>
      </c>
      <c r="AA18" s="42">
        <v>0</v>
      </c>
      <c r="AB18" s="66">
        <v>0</v>
      </c>
      <c r="AC18" s="67">
        <v>0</v>
      </c>
      <c r="AD18" s="42">
        <f>'[1]2024-2026'!CJ141</f>
        <v>3207.4</v>
      </c>
      <c r="AE18" s="66">
        <f>'[1]2024-2026'!CO141</f>
        <v>113.70232999999999</v>
      </c>
      <c r="AF18" s="67">
        <v>113.7</v>
      </c>
      <c r="AG18" s="42">
        <f>'[1]2024-2026'!CT141</f>
        <v>0</v>
      </c>
      <c r="AH18" s="66">
        <f>'[1]2024-2026'!CW141</f>
        <v>0</v>
      </c>
      <c r="AI18" s="67">
        <v>0</v>
      </c>
      <c r="AJ18" s="42">
        <v>0</v>
      </c>
      <c r="AK18" s="66">
        <v>0</v>
      </c>
      <c r="AL18" s="67">
        <v>0</v>
      </c>
      <c r="AM18" s="42">
        <v>0</v>
      </c>
      <c r="AN18" s="66">
        <v>0</v>
      </c>
      <c r="AO18" s="67">
        <v>0</v>
      </c>
      <c r="AP18" s="42">
        <v>0</v>
      </c>
      <c r="AQ18" s="66">
        <v>0</v>
      </c>
      <c r="AR18" s="67">
        <v>0</v>
      </c>
      <c r="AS18" s="15">
        <f t="shared" si="0"/>
        <v>3064.4722830132805</v>
      </c>
      <c r="AT18" s="68">
        <f t="shared" si="1"/>
        <v>3064.3999999999996</v>
      </c>
    </row>
    <row r="19" spans="1:46" s="16" customFormat="1" ht="24.75" customHeight="1" x14ac:dyDescent="0.25">
      <c r="A19" s="13">
        <v>12</v>
      </c>
      <c r="B19" s="17" t="str">
        <f>'[1]2024-2026'!B153</f>
        <v>МАОУ "СОШ №4 им. В.Г. Некрасова"</v>
      </c>
      <c r="C19" s="42">
        <f>'[1]2024-2026'!H153</f>
        <v>110.5</v>
      </c>
      <c r="D19" s="66">
        <f>'[1]2024-2026'!K153</f>
        <v>911.65983229500364</v>
      </c>
      <c r="E19" s="67">
        <v>911.7</v>
      </c>
      <c r="F19" s="42">
        <f>'[1]2024-2026'!P153</f>
        <v>0</v>
      </c>
      <c r="G19" s="66">
        <f>'[1]2024-2026'!S153</f>
        <v>0</v>
      </c>
      <c r="H19" s="67">
        <v>0</v>
      </c>
      <c r="I19" s="42">
        <f>'[1]2024-2026'!X153</f>
        <v>836.1</v>
      </c>
      <c r="J19" s="66">
        <f>'[1]2024-2026'!AA153</f>
        <v>1808.9587031400001</v>
      </c>
      <c r="K19" s="67">
        <v>1809</v>
      </c>
      <c r="L19" s="62">
        <f>'[1]2024-2026'!AH153</f>
        <v>81.099999999999994</v>
      </c>
      <c r="M19" s="69">
        <f>'[1]2024-2026'!AM153</f>
        <v>176.88599349999998</v>
      </c>
      <c r="N19" s="70">
        <v>176.9</v>
      </c>
      <c r="O19" s="42">
        <f>'[1]2024-2026'!AR153</f>
        <v>0</v>
      </c>
      <c r="P19" s="66">
        <f>'[1]2024-2026'!AU153</f>
        <v>0</v>
      </c>
      <c r="Q19" s="67">
        <v>0</v>
      </c>
      <c r="R19" s="42">
        <f>'[1]2024-2026'!AZ153</f>
        <v>1348.5</v>
      </c>
      <c r="S19" s="66">
        <f>'[1]2024-2026'!BE153</f>
        <v>135.4365975</v>
      </c>
      <c r="T19" s="67">
        <v>135.5</v>
      </c>
      <c r="U19" s="42">
        <f>'[1]2024-2026'!BJ153</f>
        <v>0</v>
      </c>
      <c r="V19" s="66">
        <f>'[1]2024-2026'!BM153</f>
        <v>0</v>
      </c>
      <c r="W19" s="67">
        <v>0</v>
      </c>
      <c r="X19" s="42">
        <f>'[1]2024-2026'!BR153</f>
        <v>2603.6</v>
      </c>
      <c r="Y19" s="66">
        <f>'[1]2024-2026'!BW153</f>
        <v>186.97753399999999</v>
      </c>
      <c r="Z19" s="67">
        <v>187</v>
      </c>
      <c r="AA19" s="42">
        <f>'[1]2024-2026'!CB153</f>
        <v>0</v>
      </c>
      <c r="AB19" s="66">
        <f>'[1]2024-2026'!CE153</f>
        <v>0</v>
      </c>
      <c r="AC19" s="67">
        <v>0</v>
      </c>
      <c r="AD19" s="42">
        <f>'[1]2024-2026'!CJ153</f>
        <v>3763.9</v>
      </c>
      <c r="AE19" s="66">
        <f>'[1]2024-2026'!CO153</f>
        <v>133.43025499999999</v>
      </c>
      <c r="AF19" s="67">
        <v>133.4</v>
      </c>
      <c r="AG19" s="42">
        <f>'[1]2024-2026'!CT153</f>
        <v>0</v>
      </c>
      <c r="AH19" s="66">
        <f>'[1]2024-2026'!CW153</f>
        <v>0</v>
      </c>
      <c r="AI19" s="67">
        <v>0</v>
      </c>
      <c r="AJ19" s="42">
        <v>0</v>
      </c>
      <c r="AK19" s="66">
        <v>0</v>
      </c>
      <c r="AL19" s="67">
        <v>0</v>
      </c>
      <c r="AM19" s="42">
        <v>0</v>
      </c>
      <c r="AN19" s="66">
        <v>0</v>
      </c>
      <c r="AO19" s="67">
        <v>0</v>
      </c>
      <c r="AP19" s="42">
        <v>0</v>
      </c>
      <c r="AQ19" s="66">
        <v>0</v>
      </c>
      <c r="AR19" s="67">
        <v>0</v>
      </c>
      <c r="AS19" s="18">
        <f t="shared" si="0"/>
        <v>3353.3489154350036</v>
      </c>
      <c r="AT19" s="68">
        <f t="shared" si="1"/>
        <v>3353.5000000000005</v>
      </c>
    </row>
    <row r="20" spans="1:46" s="16" customFormat="1" ht="21" customHeight="1" x14ac:dyDescent="0.25">
      <c r="A20" s="13">
        <v>13</v>
      </c>
      <c r="B20" s="17" t="str">
        <f>'[1]2024-2026'!B156</f>
        <v>МАОУ "СОШ №5"</v>
      </c>
      <c r="C20" s="42">
        <f>'[1]2024-2026'!H156</f>
        <v>130</v>
      </c>
      <c r="D20" s="66">
        <f>'[1]2024-2026'!K156</f>
        <v>1138.9311092343737</v>
      </c>
      <c r="E20" s="67">
        <v>1138.9000000000001</v>
      </c>
      <c r="F20" s="42">
        <v>0</v>
      </c>
      <c r="G20" s="66">
        <v>0</v>
      </c>
      <c r="H20" s="67">
        <v>0</v>
      </c>
      <c r="I20" s="42">
        <f>'[1]2024-2026'!X156</f>
        <v>727.3</v>
      </c>
      <c r="J20" s="66">
        <f>'[1]2024-2026'!AA156</f>
        <v>1573.5625700199998</v>
      </c>
      <c r="K20" s="67">
        <v>1573.6</v>
      </c>
      <c r="L20" s="42">
        <f>'[1]2024-2026'!AH156</f>
        <v>56.2</v>
      </c>
      <c r="M20" s="66">
        <f>'[1]2024-2026'!AM156</f>
        <v>122.576977</v>
      </c>
      <c r="N20" s="43">
        <v>122.6</v>
      </c>
      <c r="O20" s="42">
        <v>0</v>
      </c>
      <c r="P20" s="66">
        <v>0</v>
      </c>
      <c r="Q20" s="67">
        <v>0</v>
      </c>
      <c r="R20" s="42">
        <f>'[1]2024-2026'!AZ156</f>
        <v>934.8</v>
      </c>
      <c r="S20" s="66">
        <f>'[1]2024-2026'!BE156</f>
        <v>93.886638000000005</v>
      </c>
      <c r="T20" s="67">
        <v>93.9</v>
      </c>
      <c r="U20" s="42">
        <v>0</v>
      </c>
      <c r="V20" s="66">
        <v>0</v>
      </c>
      <c r="W20" s="67">
        <v>0</v>
      </c>
      <c r="X20" s="42">
        <f>'[1]2024-2026'!BR156</f>
        <v>1081.3</v>
      </c>
      <c r="Y20" s="66">
        <f>'[1]2024-2026'!BW156</f>
        <v>77.653559499999986</v>
      </c>
      <c r="Z20" s="67">
        <v>77.7</v>
      </c>
      <c r="AA20" s="42">
        <v>0</v>
      </c>
      <c r="AB20" s="66">
        <v>0</v>
      </c>
      <c r="AC20" s="67">
        <v>0</v>
      </c>
      <c r="AD20" s="42">
        <f>'[1]2024-2026'!CJ156</f>
        <v>1920</v>
      </c>
      <c r="AE20" s="66">
        <f>'[1]2024-2026'!CO156</f>
        <v>68.063999999999993</v>
      </c>
      <c r="AF20" s="67">
        <v>68.099999999999994</v>
      </c>
      <c r="AG20" s="42">
        <f>'[1]2024-2026'!CT156</f>
        <v>0</v>
      </c>
      <c r="AH20" s="66">
        <f>'[1]2024-2026'!CW156</f>
        <v>0</v>
      </c>
      <c r="AI20" s="67">
        <v>0</v>
      </c>
      <c r="AJ20" s="42">
        <v>0</v>
      </c>
      <c r="AK20" s="66">
        <v>0</v>
      </c>
      <c r="AL20" s="67">
        <v>0</v>
      </c>
      <c r="AM20" s="42">
        <v>0</v>
      </c>
      <c r="AN20" s="66">
        <v>0</v>
      </c>
      <c r="AO20" s="67">
        <v>0</v>
      </c>
      <c r="AP20" s="42">
        <v>0</v>
      </c>
      <c r="AQ20" s="66">
        <v>0</v>
      </c>
      <c r="AR20" s="67">
        <v>0</v>
      </c>
      <c r="AS20" s="15">
        <f t="shared" si="0"/>
        <v>3074.6748537543735</v>
      </c>
      <c r="AT20" s="68">
        <f t="shared" si="1"/>
        <v>3074.7999999999997</v>
      </c>
    </row>
    <row r="21" spans="1:46" s="16" customFormat="1" ht="23.25" customHeight="1" x14ac:dyDescent="0.25">
      <c r="A21" s="13">
        <v>14</v>
      </c>
      <c r="B21" s="17" t="str">
        <f>'[1]2024-2026'!B159</f>
        <v>МАОУ "СОШ №8 г. Бакала"</v>
      </c>
      <c r="C21" s="42">
        <f>'[1]2024-2026'!H159</f>
        <v>55</v>
      </c>
      <c r="D21" s="66">
        <f>'[1]2024-2026'!K159</f>
        <v>483.50662387453457</v>
      </c>
      <c r="E21" s="67">
        <v>483.5</v>
      </c>
      <c r="F21" s="42">
        <v>0</v>
      </c>
      <c r="G21" s="66">
        <v>0</v>
      </c>
      <c r="H21" s="67">
        <v>0</v>
      </c>
      <c r="I21" s="42">
        <f>'[1]2024-2026'!X159</f>
        <v>730.5</v>
      </c>
      <c r="J21" s="66">
        <f>'[1]2024-2026'!AA159</f>
        <v>2003.1358998000001</v>
      </c>
      <c r="K21" s="67">
        <v>2003.2</v>
      </c>
      <c r="L21" s="42">
        <f>'[1]2024-2026'!AH159</f>
        <v>80.5</v>
      </c>
      <c r="M21" s="66">
        <f>'[1]2024-2026'!AM159</f>
        <v>225.24463500000002</v>
      </c>
      <c r="N21" s="67">
        <v>225.3</v>
      </c>
      <c r="O21" s="42">
        <v>0</v>
      </c>
      <c r="P21" s="66">
        <v>0</v>
      </c>
      <c r="Q21" s="67">
        <v>0</v>
      </c>
      <c r="R21" s="42">
        <f>'[1]2024-2026'!AZ159</f>
        <v>1339</v>
      </c>
      <c r="S21" s="66">
        <f>'[1]2024-2026'!BE159</f>
        <v>101.99832500000001</v>
      </c>
      <c r="T21" s="67">
        <v>102</v>
      </c>
      <c r="U21" s="42">
        <v>0</v>
      </c>
      <c r="V21" s="66">
        <v>0</v>
      </c>
      <c r="W21" s="67">
        <v>0</v>
      </c>
      <c r="X21" s="42">
        <f>'[1]2024-2026'!BR159</f>
        <v>600.1</v>
      </c>
      <c r="Y21" s="66">
        <f>'[1]2024-2026'!BW159</f>
        <v>49.92672295967742</v>
      </c>
      <c r="Z21" s="67">
        <v>49.9</v>
      </c>
      <c r="AA21" s="42">
        <v>0</v>
      </c>
      <c r="AB21" s="66">
        <v>0</v>
      </c>
      <c r="AC21" s="67">
        <v>0</v>
      </c>
      <c r="AD21" s="42">
        <f>'[1]2024-2026'!CJ159</f>
        <v>1846.7</v>
      </c>
      <c r="AE21" s="66">
        <f>'[1]2024-2026'!CO159</f>
        <v>47.515591000000001</v>
      </c>
      <c r="AF21" s="67">
        <v>47.5</v>
      </c>
      <c r="AG21" s="42">
        <f>'[1]2024-2026'!CT159</f>
        <v>0</v>
      </c>
      <c r="AH21" s="66">
        <f>'[1]2024-2026'!CW159</f>
        <v>0</v>
      </c>
      <c r="AI21" s="67">
        <v>0</v>
      </c>
      <c r="AJ21" s="42">
        <v>0</v>
      </c>
      <c r="AK21" s="66">
        <v>0</v>
      </c>
      <c r="AL21" s="67">
        <v>0</v>
      </c>
      <c r="AM21" s="42">
        <v>0</v>
      </c>
      <c r="AN21" s="66">
        <v>0</v>
      </c>
      <c r="AO21" s="67">
        <v>0</v>
      </c>
      <c r="AP21" s="42">
        <v>0</v>
      </c>
      <c r="AQ21" s="66">
        <v>0</v>
      </c>
      <c r="AR21" s="67">
        <v>0</v>
      </c>
      <c r="AS21" s="15">
        <f t="shared" si="0"/>
        <v>2911.3277976342119</v>
      </c>
      <c r="AT21" s="68">
        <f t="shared" si="1"/>
        <v>2911.4</v>
      </c>
    </row>
    <row r="22" spans="1:46" s="16" customFormat="1" ht="23.25" customHeight="1" x14ac:dyDescent="0.25">
      <c r="A22" s="13">
        <v>15</v>
      </c>
      <c r="B22" s="17" t="str">
        <f>'[1]2024-2026'!B163</f>
        <v>МАОУ "СОШ №9"</v>
      </c>
      <c r="C22" s="42">
        <f>'[1]2024-2026'!H163</f>
        <v>99</v>
      </c>
      <c r="D22" s="66">
        <f>'[1]2024-2026'!K163</f>
        <v>869.9538918641407</v>
      </c>
      <c r="E22" s="67">
        <v>870</v>
      </c>
      <c r="F22" s="42">
        <v>0</v>
      </c>
      <c r="G22" s="66">
        <v>0</v>
      </c>
      <c r="H22" s="67">
        <v>0</v>
      </c>
      <c r="I22" s="42">
        <f>'[1]2024-2026'!X163</f>
        <v>1083.5</v>
      </c>
      <c r="J22" s="66">
        <f>'[1]2024-2026'!AA163</f>
        <v>2971.1125905999997</v>
      </c>
      <c r="K22" s="67">
        <v>2971.1</v>
      </c>
      <c r="L22" s="42">
        <f>'[1]2024-2026'!AH163</f>
        <v>77.900000000000006</v>
      </c>
      <c r="M22" s="66">
        <f>'[1]2024-2026'!AM163</f>
        <v>217.96965300000002</v>
      </c>
      <c r="N22" s="67">
        <v>218</v>
      </c>
      <c r="O22" s="42">
        <v>0</v>
      </c>
      <c r="P22" s="66">
        <v>0</v>
      </c>
      <c r="Q22" s="67">
        <v>0</v>
      </c>
      <c r="R22" s="42">
        <f>'[1]2024-2026'!AZ163</f>
        <v>1295.7</v>
      </c>
      <c r="S22" s="66">
        <f>'[1]2024-2026'!BE163</f>
        <v>98.699947500000007</v>
      </c>
      <c r="T22" s="67">
        <v>98.7</v>
      </c>
      <c r="U22" s="42">
        <v>0</v>
      </c>
      <c r="V22" s="66">
        <v>0</v>
      </c>
      <c r="W22" s="67">
        <v>0</v>
      </c>
      <c r="X22" s="42">
        <f>'[1]2024-2026'!BR163</f>
        <v>878.8</v>
      </c>
      <c r="Y22" s="66">
        <f>'[1]2024-2026'!BW163</f>
        <v>73.113821258064519</v>
      </c>
      <c r="Z22" s="67">
        <v>73.099999999999994</v>
      </c>
      <c r="AA22" s="42">
        <v>0</v>
      </c>
      <c r="AB22" s="66">
        <v>0</v>
      </c>
      <c r="AC22" s="67">
        <v>0</v>
      </c>
      <c r="AD22" s="42">
        <f>'[1]2024-2026'!CJ163</f>
        <v>2071</v>
      </c>
      <c r="AE22" s="66">
        <f>'[1]2024-2026'!CO163</f>
        <v>53.286830000000002</v>
      </c>
      <c r="AF22" s="67">
        <v>53.3</v>
      </c>
      <c r="AG22" s="42">
        <f>'[1]2024-2026'!CT163</f>
        <v>0</v>
      </c>
      <c r="AH22" s="66">
        <f>'[1]2024-2026'!CW163</f>
        <v>0</v>
      </c>
      <c r="AI22" s="67">
        <v>0</v>
      </c>
      <c r="AJ22" s="42">
        <v>0</v>
      </c>
      <c r="AK22" s="66">
        <v>0</v>
      </c>
      <c r="AL22" s="67">
        <v>0</v>
      </c>
      <c r="AM22" s="42">
        <v>0</v>
      </c>
      <c r="AN22" s="66">
        <v>0</v>
      </c>
      <c r="AO22" s="67">
        <v>0</v>
      </c>
      <c r="AP22" s="42">
        <v>0</v>
      </c>
      <c r="AQ22" s="66">
        <v>0</v>
      </c>
      <c r="AR22" s="67">
        <v>0</v>
      </c>
      <c r="AS22" s="15">
        <f t="shared" si="0"/>
        <v>4284.1367342222047</v>
      </c>
      <c r="AT22" s="68">
        <f t="shared" si="1"/>
        <v>4284.2000000000007</v>
      </c>
    </row>
    <row r="23" spans="1:46" s="16" customFormat="1" ht="20.25" customHeight="1" x14ac:dyDescent="0.25">
      <c r="A23" s="13">
        <v>16</v>
      </c>
      <c r="B23" s="17" t="str">
        <f>'[1]2024-2026'!B167</f>
        <v>МАОУ "СОШ №10"</v>
      </c>
      <c r="C23" s="42">
        <f>'[1]2024-2026'!H167</f>
        <v>98</v>
      </c>
      <c r="D23" s="66">
        <f>'[1]2024-2026'!K167</f>
        <v>810.87321621692433</v>
      </c>
      <c r="E23" s="67">
        <v>810.9</v>
      </c>
      <c r="F23" s="42">
        <v>0</v>
      </c>
      <c r="G23" s="66">
        <v>0</v>
      </c>
      <c r="H23" s="67">
        <v>0</v>
      </c>
      <c r="I23" s="42">
        <f>'[1]2024-2026'!X167</f>
        <v>1131.7</v>
      </c>
      <c r="J23" s="66">
        <f>'[1]2024-2026'!AA169</f>
        <v>2448.5092265799999</v>
      </c>
      <c r="K23" s="67">
        <v>2448.5</v>
      </c>
      <c r="L23" s="42">
        <f>'[1]2024-2026'!AH167</f>
        <v>133.80000000000001</v>
      </c>
      <c r="M23" s="66">
        <f>'[1]2024-2026'!AM167</f>
        <v>291.82917300000008</v>
      </c>
      <c r="N23" s="67">
        <v>291.8</v>
      </c>
      <c r="O23" s="42">
        <v>0</v>
      </c>
      <c r="P23" s="66">
        <v>0</v>
      </c>
      <c r="Q23" s="67">
        <v>0</v>
      </c>
      <c r="R23" s="42">
        <f>'[1]2024-2026'!AZ167</f>
        <v>1930.8</v>
      </c>
      <c r="S23" s="66">
        <f>'[1]2024-2026'!BE167</f>
        <v>193.91989799999999</v>
      </c>
      <c r="T23" s="67">
        <v>193.9</v>
      </c>
      <c r="U23" s="42">
        <v>0</v>
      </c>
      <c r="V23" s="66">
        <v>0</v>
      </c>
      <c r="W23" s="67">
        <v>0</v>
      </c>
      <c r="X23" s="42">
        <f>'[1]2024-2026'!BR167</f>
        <v>1265.8</v>
      </c>
      <c r="Y23" s="66">
        <f>'[1]2024-2026'!BW167</f>
        <v>90.903426999999994</v>
      </c>
      <c r="Z23" s="67">
        <v>90.9</v>
      </c>
      <c r="AA23" s="42">
        <v>0</v>
      </c>
      <c r="AB23" s="66">
        <v>0</v>
      </c>
      <c r="AC23" s="67">
        <v>0</v>
      </c>
      <c r="AD23" s="42">
        <f>'[1]2024-2026'!CJ167</f>
        <v>3044.3</v>
      </c>
      <c r="AE23" s="66">
        <f>'[1]2024-2026'!CO167</f>
        <v>107.920435</v>
      </c>
      <c r="AF23" s="67">
        <v>107.9</v>
      </c>
      <c r="AG23" s="42">
        <f>'[1]2024-2026'!CT167</f>
        <v>0</v>
      </c>
      <c r="AH23" s="66">
        <f>'[1]2024-2026'!CW167</f>
        <v>0</v>
      </c>
      <c r="AI23" s="67">
        <v>0</v>
      </c>
      <c r="AJ23" s="42">
        <v>0</v>
      </c>
      <c r="AK23" s="66">
        <v>0</v>
      </c>
      <c r="AL23" s="67">
        <v>0</v>
      </c>
      <c r="AM23" s="42">
        <v>0</v>
      </c>
      <c r="AN23" s="66">
        <v>0</v>
      </c>
      <c r="AO23" s="67">
        <v>0</v>
      </c>
      <c r="AP23" s="42">
        <v>0</v>
      </c>
      <c r="AQ23" s="66">
        <v>0</v>
      </c>
      <c r="AR23" s="67">
        <v>0</v>
      </c>
      <c r="AS23" s="15">
        <f t="shared" si="0"/>
        <v>3943.9553757969247</v>
      </c>
      <c r="AT23" s="68">
        <f t="shared" si="1"/>
        <v>3943.9</v>
      </c>
    </row>
    <row r="24" spans="1:46" s="16" customFormat="1" ht="19.5" customHeight="1" x14ac:dyDescent="0.25">
      <c r="A24" s="13">
        <v>17</v>
      </c>
      <c r="B24" s="17" t="str">
        <f>'[1]2024-2026'!B170</f>
        <v>МАОУ "СОШ №11"</v>
      </c>
      <c r="C24" s="42">
        <f>'[1]2024-2026'!H170</f>
        <v>115.5</v>
      </c>
      <c r="D24" s="66">
        <f>'[1]2024-2026'!K170</f>
        <v>965.28250579252381</v>
      </c>
      <c r="E24" s="67">
        <v>965.3</v>
      </c>
      <c r="F24" s="42">
        <v>0</v>
      </c>
      <c r="G24" s="66">
        <v>0</v>
      </c>
      <c r="H24" s="67">
        <v>0</v>
      </c>
      <c r="I24" s="42">
        <f>'[1]2024-2026'!X170</f>
        <v>1084.5999999999999</v>
      </c>
      <c r="J24" s="66">
        <f>'[1]2024-2026'!AA170</f>
        <v>2346.6052020399993</v>
      </c>
      <c r="K24" s="67">
        <v>2346.6</v>
      </c>
      <c r="L24" s="42">
        <f>'[1]2024-2026'!AH170</f>
        <v>46.9</v>
      </c>
      <c r="M24" s="66">
        <f>'[1]2024-2026'!AM170</f>
        <v>102.29288650000001</v>
      </c>
      <c r="N24" s="67">
        <v>102.3</v>
      </c>
      <c r="O24" s="42">
        <v>0</v>
      </c>
      <c r="P24" s="66">
        <v>0</v>
      </c>
      <c r="Q24" s="67">
        <v>0</v>
      </c>
      <c r="R24" s="42">
        <f>'[1]2024-2026'!AZ170</f>
        <v>0</v>
      </c>
      <c r="S24" s="66">
        <f>'[1]2024-2026'!BE170</f>
        <v>0</v>
      </c>
      <c r="T24" s="67">
        <v>0</v>
      </c>
      <c r="U24" s="42">
        <v>0</v>
      </c>
      <c r="V24" s="66">
        <v>0</v>
      </c>
      <c r="W24" s="67">
        <v>0</v>
      </c>
      <c r="X24" s="42">
        <f>'[1]2024-2026'!BR170</f>
        <v>2880.8</v>
      </c>
      <c r="Y24" s="66">
        <f>'[1]2024-2026'!BW170</f>
        <v>206.88465200000002</v>
      </c>
      <c r="Z24" s="67">
        <v>206.9</v>
      </c>
      <c r="AA24" s="42">
        <v>0</v>
      </c>
      <c r="AB24" s="66">
        <v>0</v>
      </c>
      <c r="AC24" s="67">
        <v>0</v>
      </c>
      <c r="AD24" s="42">
        <f>'[1]2024-2026'!CJ170</f>
        <v>2880.8</v>
      </c>
      <c r="AE24" s="66">
        <f>'[1]2024-2026'!CO170</f>
        <v>102.12436</v>
      </c>
      <c r="AF24" s="67">
        <v>102.1</v>
      </c>
      <c r="AG24" s="42">
        <f>'[1]2024-2026'!CT170</f>
        <v>0</v>
      </c>
      <c r="AH24" s="66">
        <f>'[1]2024-2026'!CW170</f>
        <v>0</v>
      </c>
      <c r="AI24" s="67">
        <v>0</v>
      </c>
      <c r="AJ24" s="42">
        <v>0</v>
      </c>
      <c r="AK24" s="66">
        <v>0</v>
      </c>
      <c r="AL24" s="67">
        <v>0</v>
      </c>
      <c r="AM24" s="42">
        <v>0</v>
      </c>
      <c r="AN24" s="66">
        <v>0</v>
      </c>
      <c r="AO24" s="67">
        <v>0</v>
      </c>
      <c r="AP24" s="42">
        <v>0</v>
      </c>
      <c r="AQ24" s="66">
        <v>0</v>
      </c>
      <c r="AR24" s="67">
        <v>0</v>
      </c>
      <c r="AS24" s="15">
        <f t="shared" si="0"/>
        <v>3723.189606332523</v>
      </c>
      <c r="AT24" s="68">
        <f t="shared" si="1"/>
        <v>3723.2</v>
      </c>
    </row>
    <row r="25" spans="1:46" s="16" customFormat="1" ht="24.75" customHeight="1" x14ac:dyDescent="0.25">
      <c r="A25" s="13">
        <v>18</v>
      </c>
      <c r="B25" s="17" t="str">
        <f>'[1]2024-2026'!B173</f>
        <v>МАОУ "СОШ №12"</v>
      </c>
      <c r="C25" s="42">
        <f>'[1]2024-2026'!H173</f>
        <v>96.94</v>
      </c>
      <c r="D25" s="66">
        <f>'[1]2024-2026'!K173</f>
        <v>852.93544083161612</v>
      </c>
      <c r="E25" s="67">
        <v>852.9</v>
      </c>
      <c r="F25" s="42">
        <v>0</v>
      </c>
      <c r="G25" s="66">
        <v>0</v>
      </c>
      <c r="H25" s="67">
        <v>0</v>
      </c>
      <c r="I25" s="42">
        <f>'[1]2024-2026'!X173</f>
        <v>674</v>
      </c>
      <c r="J25" s="66">
        <f>'[1]2024-2026'!AA173</f>
        <v>1848.2047864000001</v>
      </c>
      <c r="K25" s="67">
        <v>1848.2</v>
      </c>
      <c r="L25" s="42">
        <f>'[1]2024-2026'!AH173</f>
        <v>89.8</v>
      </c>
      <c r="M25" s="66">
        <f>'[1]2024-2026'!AM173</f>
        <v>251.26668600000002</v>
      </c>
      <c r="N25" s="67">
        <v>251.3</v>
      </c>
      <c r="O25" s="42">
        <v>0</v>
      </c>
      <c r="P25" s="66">
        <v>0</v>
      </c>
      <c r="Q25" s="67">
        <v>0</v>
      </c>
      <c r="R25" s="42">
        <f>'[1]2024-2026'!AZ173</f>
        <v>1493.4</v>
      </c>
      <c r="S25" s="66">
        <f>'[1]2024-2026'!BE173</f>
        <v>113.75974500000001</v>
      </c>
      <c r="T25" s="67">
        <v>113.8</v>
      </c>
      <c r="U25" s="42">
        <v>0</v>
      </c>
      <c r="V25" s="66">
        <v>0</v>
      </c>
      <c r="W25" s="67">
        <v>0</v>
      </c>
      <c r="X25" s="42">
        <f>'[1]2024-2026'!BR173</f>
        <v>1319.8</v>
      </c>
      <c r="Y25" s="66">
        <f>'[1]2024-2026'!BW173</f>
        <v>109.80384762903226</v>
      </c>
      <c r="Z25" s="67">
        <v>109.8</v>
      </c>
      <c r="AA25" s="42">
        <v>0</v>
      </c>
      <c r="AB25" s="66">
        <v>0</v>
      </c>
      <c r="AC25" s="67">
        <v>0</v>
      </c>
      <c r="AD25" s="42">
        <f>'[1]2024-2026'!CJ173</f>
        <v>2679.2</v>
      </c>
      <c r="AE25" s="66">
        <f>'[1]2024-2026'!CO173</f>
        <v>68.935815999999988</v>
      </c>
      <c r="AF25" s="67">
        <v>69</v>
      </c>
      <c r="AG25" s="42">
        <f>'[1]2024-2026'!CT173</f>
        <v>0</v>
      </c>
      <c r="AH25" s="66">
        <f>'[1]2024-2026'!CW173</f>
        <v>0</v>
      </c>
      <c r="AI25" s="67">
        <v>0</v>
      </c>
      <c r="AJ25" s="42">
        <v>0</v>
      </c>
      <c r="AK25" s="66">
        <v>0</v>
      </c>
      <c r="AL25" s="67">
        <v>0</v>
      </c>
      <c r="AM25" s="42">
        <v>0</v>
      </c>
      <c r="AN25" s="66">
        <v>0</v>
      </c>
      <c r="AO25" s="67">
        <v>0</v>
      </c>
      <c r="AP25" s="42">
        <v>0</v>
      </c>
      <c r="AQ25" s="66">
        <v>0</v>
      </c>
      <c r="AR25" s="67">
        <v>0</v>
      </c>
      <c r="AS25" s="15">
        <f t="shared" si="0"/>
        <v>3244.9063218606484</v>
      </c>
      <c r="AT25" s="68">
        <f t="shared" si="1"/>
        <v>3245.0000000000005</v>
      </c>
    </row>
    <row r="26" spans="1:46" s="16" customFormat="1" ht="21.75" customHeight="1" x14ac:dyDescent="0.25">
      <c r="A26" s="13">
        <v>19</v>
      </c>
      <c r="B26" s="17" t="str">
        <f>'[1]2024-2026'!B177</f>
        <v>МАОУ "СОШ №13"</v>
      </c>
      <c r="C26" s="42">
        <f>'[1]2024-2026'!H177</f>
        <v>395</v>
      </c>
      <c r="D26" s="66">
        <f>'[1]2024-2026'!K177</f>
        <v>3304.6728324951955</v>
      </c>
      <c r="E26" s="67">
        <v>3304.7</v>
      </c>
      <c r="F26" s="42">
        <v>0</v>
      </c>
      <c r="G26" s="66">
        <v>0</v>
      </c>
      <c r="H26" s="67">
        <v>0</v>
      </c>
      <c r="I26" s="42">
        <f>'[1]2024-2026'!X177</f>
        <v>1471.9</v>
      </c>
      <c r="J26" s="66">
        <f>'[1]2024-2026'!AA177</f>
        <v>4466.5114599000008</v>
      </c>
      <c r="K26" s="67">
        <v>4466.5</v>
      </c>
      <c r="L26" s="42">
        <f>'[1]2024-2026'!AH177</f>
        <v>68.900000000000006</v>
      </c>
      <c r="M26" s="66">
        <f>'[1]2024-2026'!AM177</f>
        <v>212.03320450000001</v>
      </c>
      <c r="N26" s="67">
        <v>212</v>
      </c>
      <c r="O26" s="42">
        <v>0</v>
      </c>
      <c r="P26" s="66">
        <v>0</v>
      </c>
      <c r="Q26" s="67">
        <v>0</v>
      </c>
      <c r="R26" s="42">
        <f>'[1]2024-2026'!AZ177</f>
        <v>0</v>
      </c>
      <c r="S26" s="66">
        <f>'[1]2024-2026'!BE177</f>
        <v>0</v>
      </c>
      <c r="T26" s="67">
        <v>0</v>
      </c>
      <c r="U26" s="42">
        <v>0</v>
      </c>
      <c r="V26" s="66">
        <v>0</v>
      </c>
      <c r="W26" s="67">
        <v>0</v>
      </c>
      <c r="X26" s="42">
        <f>'[1]2024-2026'!BR177</f>
        <v>2715.9</v>
      </c>
      <c r="Y26" s="66">
        <f>'[1]2024-2026'!BW177</f>
        <v>193.78389349999998</v>
      </c>
      <c r="Z26" s="67">
        <v>193.8</v>
      </c>
      <c r="AA26" s="42">
        <v>0</v>
      </c>
      <c r="AB26" s="66">
        <v>0</v>
      </c>
      <c r="AC26" s="67">
        <v>0</v>
      </c>
      <c r="AD26" s="42">
        <f>'[1]2024-2026'!CJ177</f>
        <v>2392.5</v>
      </c>
      <c r="AE26" s="66">
        <f>'[1]2024-2026'!CO177</f>
        <v>84.814125000000004</v>
      </c>
      <c r="AF26" s="67">
        <v>84.8</v>
      </c>
      <c r="AG26" s="42">
        <f>'[1]2024-2026'!CT177</f>
        <v>0</v>
      </c>
      <c r="AH26" s="66">
        <f>'[1]2024-2026'!CW177</f>
        <v>0</v>
      </c>
      <c r="AI26" s="67">
        <v>0</v>
      </c>
      <c r="AJ26" s="42">
        <v>0</v>
      </c>
      <c r="AK26" s="66">
        <v>0</v>
      </c>
      <c r="AL26" s="67">
        <v>0</v>
      </c>
      <c r="AM26" s="42">
        <v>0</v>
      </c>
      <c r="AN26" s="66">
        <v>0</v>
      </c>
      <c r="AO26" s="67">
        <v>0</v>
      </c>
      <c r="AP26" s="42">
        <v>0</v>
      </c>
      <c r="AQ26" s="66">
        <v>0</v>
      </c>
      <c r="AR26" s="67">
        <v>0</v>
      </c>
      <c r="AS26" s="15">
        <f t="shared" si="0"/>
        <v>8261.8155153951975</v>
      </c>
      <c r="AT26" s="68">
        <f t="shared" si="1"/>
        <v>8261.7999999999993</v>
      </c>
    </row>
    <row r="27" spans="1:46" s="16" customFormat="1" ht="21.75" customHeight="1" x14ac:dyDescent="0.25">
      <c r="A27" s="13">
        <v>20</v>
      </c>
      <c r="B27" s="17" t="str">
        <f>'[1]2024-2026'!B182</f>
        <v>МОУ "СОШ №14"</v>
      </c>
      <c r="C27" s="42">
        <f>'[1]2024-2026'!H182</f>
        <v>89.6</v>
      </c>
      <c r="D27" s="66">
        <f>'[1]2024-2026'!K182</f>
        <v>788.2039199014921</v>
      </c>
      <c r="E27" s="67">
        <v>788.2</v>
      </c>
      <c r="F27" s="42">
        <v>0</v>
      </c>
      <c r="G27" s="66">
        <v>0</v>
      </c>
      <c r="H27" s="67">
        <v>0</v>
      </c>
      <c r="I27" s="42">
        <f>'[1]2024-2026'!X182</f>
        <v>633.1</v>
      </c>
      <c r="J27" s="66">
        <f>'[1]2024-2026'!AA182</f>
        <v>1369.75452094</v>
      </c>
      <c r="K27" s="67">
        <v>1369.8</v>
      </c>
      <c r="L27" s="42">
        <f>'[1]2024-2026'!AH182</f>
        <v>24.6</v>
      </c>
      <c r="M27" s="66">
        <f>'[1]2024-2026'!AM182</f>
        <v>53.654691</v>
      </c>
      <c r="N27" s="67">
        <v>53.7</v>
      </c>
      <c r="O27" s="42">
        <v>0</v>
      </c>
      <c r="P27" s="66">
        <v>0</v>
      </c>
      <c r="Q27" s="67">
        <v>0</v>
      </c>
      <c r="R27" s="42">
        <f>'[1]2024-2026'!AZ182</f>
        <v>409.7</v>
      </c>
      <c r="S27" s="66">
        <f>'[1]2024-2026'!BE182</f>
        <v>41.148219500000003</v>
      </c>
      <c r="T27" s="67">
        <v>41.2</v>
      </c>
      <c r="U27" s="42">
        <v>0</v>
      </c>
      <c r="V27" s="66">
        <v>0</v>
      </c>
      <c r="W27" s="67">
        <v>0</v>
      </c>
      <c r="X27" s="42">
        <f>'[1]2024-2026'!BR182</f>
        <v>1238.0999999999999</v>
      </c>
      <c r="Y27" s="66">
        <f>'[1]2024-2026'!BW182</f>
        <v>88.914151499999988</v>
      </c>
      <c r="Z27" s="67">
        <v>88.9</v>
      </c>
      <c r="AA27" s="42">
        <v>0</v>
      </c>
      <c r="AB27" s="66">
        <v>0</v>
      </c>
      <c r="AC27" s="67">
        <v>0</v>
      </c>
      <c r="AD27" s="42">
        <f>'[1]2024-2026'!CJ182</f>
        <v>1647.8</v>
      </c>
      <c r="AE27" s="66">
        <f>'[1]2024-2026'!CO182</f>
        <v>58.414509999999993</v>
      </c>
      <c r="AF27" s="67">
        <v>58.4</v>
      </c>
      <c r="AG27" s="42">
        <f>'[1]2024-2026'!CT182</f>
        <v>0</v>
      </c>
      <c r="AH27" s="66">
        <f>'[1]2024-2026'!CW182</f>
        <v>0</v>
      </c>
      <c r="AI27" s="67">
        <v>0</v>
      </c>
      <c r="AJ27" s="42">
        <v>0</v>
      </c>
      <c r="AK27" s="66">
        <v>0</v>
      </c>
      <c r="AL27" s="67">
        <v>0</v>
      </c>
      <c r="AM27" s="42">
        <v>0</v>
      </c>
      <c r="AN27" s="66">
        <v>0</v>
      </c>
      <c r="AO27" s="67">
        <v>0</v>
      </c>
      <c r="AP27" s="42">
        <v>0</v>
      </c>
      <c r="AQ27" s="66">
        <v>0</v>
      </c>
      <c r="AR27" s="67">
        <v>0</v>
      </c>
      <c r="AS27" s="15">
        <f t="shared" si="0"/>
        <v>2400.0900128414919</v>
      </c>
      <c r="AT27" s="68">
        <f t="shared" si="1"/>
        <v>2400.1999999999998</v>
      </c>
    </row>
    <row r="28" spans="1:46" s="16" customFormat="1" ht="23.25" customHeight="1" x14ac:dyDescent="0.25">
      <c r="A28" s="13">
        <v>21</v>
      </c>
      <c r="B28" s="17" t="str">
        <f>'[1]2024-2026'!B185</f>
        <v>МАОУ "СОШ №21 им. Г.М. Лаптева"</v>
      </c>
      <c r="C28" s="42">
        <f>'[1]2024-2026'!H185</f>
        <v>15</v>
      </c>
      <c r="D28" s="66">
        <f>'[1]2024-2026'!K185</f>
        <v>132.12232160956822</v>
      </c>
      <c r="E28" s="67">
        <v>132.1</v>
      </c>
      <c r="F28" s="42">
        <v>0</v>
      </c>
      <c r="G28" s="66">
        <v>0</v>
      </c>
      <c r="H28" s="67">
        <v>0</v>
      </c>
      <c r="I28" s="42">
        <f>'[1]2024-2026'!X185</f>
        <v>374.6</v>
      </c>
      <c r="J28" s="66">
        <f>'[1]2024-2026'!AA185</f>
        <v>1706.45441332</v>
      </c>
      <c r="K28" s="67">
        <v>1706.5</v>
      </c>
      <c r="L28" s="42">
        <f>'[1]2024-2026'!AH185</f>
        <v>0</v>
      </c>
      <c r="M28" s="66">
        <f>'[1]2024-2026'!AM185</f>
        <v>0</v>
      </c>
      <c r="N28" s="67">
        <v>0</v>
      </c>
      <c r="O28" s="42">
        <v>0</v>
      </c>
      <c r="P28" s="66">
        <v>0</v>
      </c>
      <c r="Q28" s="67">
        <v>0</v>
      </c>
      <c r="R28" s="42">
        <f>'[1]2024-2026'!AZ185</f>
        <v>0</v>
      </c>
      <c r="S28" s="66">
        <f>'[1]2024-2026'!BE185</f>
        <v>0</v>
      </c>
      <c r="T28" s="67">
        <v>0</v>
      </c>
      <c r="U28" s="42">
        <v>0</v>
      </c>
      <c r="V28" s="66">
        <v>0</v>
      </c>
      <c r="W28" s="67">
        <v>0</v>
      </c>
      <c r="X28" s="42">
        <f>'[1]2024-2026'!BR185</f>
        <v>362.3</v>
      </c>
      <c r="Y28" s="66">
        <f>'[1]2024-2026'!BW185</f>
        <v>30.142395814516128</v>
      </c>
      <c r="Z28" s="67">
        <v>30.2</v>
      </c>
      <c r="AA28" s="42">
        <v>0</v>
      </c>
      <c r="AB28" s="66">
        <v>0</v>
      </c>
      <c r="AC28" s="67">
        <v>0</v>
      </c>
      <c r="AD28" s="42">
        <f>'[1]2024-2026'!CJ185</f>
        <v>345.1</v>
      </c>
      <c r="AE28" s="66">
        <f>'[1]2024-2026'!CO185</f>
        <v>8.879423000000001</v>
      </c>
      <c r="AF28" s="67">
        <v>8.9</v>
      </c>
      <c r="AG28" s="42">
        <f>'[1]2024-2026'!CT185</f>
        <v>0</v>
      </c>
      <c r="AH28" s="66">
        <f>'[1]2024-2026'!CW185</f>
        <v>0</v>
      </c>
      <c r="AI28" s="67">
        <v>0</v>
      </c>
      <c r="AJ28" s="42">
        <v>0</v>
      </c>
      <c r="AK28" s="66">
        <v>0</v>
      </c>
      <c r="AL28" s="67">
        <v>0</v>
      </c>
      <c r="AM28" s="42">
        <v>0</v>
      </c>
      <c r="AN28" s="66">
        <v>0</v>
      </c>
      <c r="AO28" s="67">
        <v>0</v>
      </c>
      <c r="AP28" s="42">
        <v>0</v>
      </c>
      <c r="AQ28" s="66">
        <v>0</v>
      </c>
      <c r="AR28" s="67">
        <v>0</v>
      </c>
      <c r="AS28" s="15">
        <f t="shared" si="0"/>
        <v>1877.5985537440843</v>
      </c>
      <c r="AT28" s="68">
        <f t="shared" si="1"/>
        <v>1877.7</v>
      </c>
    </row>
    <row r="29" spans="1:46" s="19" customFormat="1" ht="23.25" customHeight="1" x14ac:dyDescent="0.25">
      <c r="A29" s="13">
        <v>22</v>
      </c>
      <c r="B29" s="17" t="str">
        <f>'[1]2024-2026'!B189</f>
        <v>МАОУ "ООШ №24 им. Г.И. Папышева"</v>
      </c>
      <c r="C29" s="42">
        <f>'[1]2024-2026'!H189</f>
        <v>30.21</v>
      </c>
      <c r="D29" s="66">
        <f>'[1]2024-2026'!K189</f>
        <v>265.51832345220151</v>
      </c>
      <c r="E29" s="67">
        <v>265.5</v>
      </c>
      <c r="F29" s="42">
        <v>0</v>
      </c>
      <c r="G29" s="66">
        <v>0</v>
      </c>
      <c r="H29" s="67">
        <v>0</v>
      </c>
      <c r="I29" s="42">
        <f>'[1]2024-2026'!X189</f>
        <v>278.10000000000002</v>
      </c>
      <c r="J29" s="66">
        <f>'[1]2024-2026'!AA189</f>
        <v>1176.97298454</v>
      </c>
      <c r="K29" s="67">
        <v>1177</v>
      </c>
      <c r="L29" s="42">
        <f>'[1]2024-2026'!AH189</f>
        <v>0</v>
      </c>
      <c r="M29" s="66">
        <f>'[1]2024-2026'!AM189</f>
        <v>0</v>
      </c>
      <c r="N29" s="67">
        <v>0</v>
      </c>
      <c r="O29" s="42">
        <v>0</v>
      </c>
      <c r="P29" s="66">
        <v>0</v>
      </c>
      <c r="Q29" s="67">
        <v>0</v>
      </c>
      <c r="R29" s="42">
        <f>'[1]2024-2026'!AZ189</f>
        <v>0</v>
      </c>
      <c r="S29" s="66">
        <f>'[1]2024-2026'!BE189</f>
        <v>0</v>
      </c>
      <c r="T29" s="67">
        <v>0</v>
      </c>
      <c r="U29" s="42">
        <v>0</v>
      </c>
      <c r="V29" s="66">
        <v>0</v>
      </c>
      <c r="W29" s="67">
        <v>0</v>
      </c>
      <c r="X29" s="42">
        <f>'[1]2024-2026'!BR189</f>
        <v>256.2</v>
      </c>
      <c r="Y29" s="66">
        <f>'[1]2024-2026'!BW189</f>
        <v>10.637423999999999</v>
      </c>
      <c r="Z29" s="67">
        <v>10.7</v>
      </c>
      <c r="AA29" s="42">
        <v>0</v>
      </c>
      <c r="AB29" s="66">
        <v>0</v>
      </c>
      <c r="AC29" s="67">
        <v>0</v>
      </c>
      <c r="AD29" s="42">
        <f>'[1]2024-2026'!CJ189</f>
        <v>244</v>
      </c>
      <c r="AE29" s="66">
        <f>'[1]2024-2026'!CO189</f>
        <v>11.58268</v>
      </c>
      <c r="AF29" s="67">
        <v>11.6</v>
      </c>
      <c r="AG29" s="42">
        <f>'[1]2024-2026'!CT189</f>
        <v>0</v>
      </c>
      <c r="AH29" s="66">
        <f>'[1]2024-2026'!CW189</f>
        <v>0</v>
      </c>
      <c r="AI29" s="67">
        <v>0</v>
      </c>
      <c r="AJ29" s="42">
        <v>0</v>
      </c>
      <c r="AK29" s="66">
        <v>0</v>
      </c>
      <c r="AL29" s="67">
        <v>0</v>
      </c>
      <c r="AM29" s="42">
        <v>0</v>
      </c>
      <c r="AN29" s="66">
        <v>0</v>
      </c>
      <c r="AO29" s="67">
        <v>0</v>
      </c>
      <c r="AP29" s="42">
        <v>0</v>
      </c>
      <c r="AQ29" s="66">
        <v>0</v>
      </c>
      <c r="AR29" s="67">
        <v>0</v>
      </c>
      <c r="AS29" s="15">
        <f t="shared" si="0"/>
        <v>1464.7114119922014</v>
      </c>
      <c r="AT29" s="68">
        <f t="shared" si="1"/>
        <v>1464.8</v>
      </c>
    </row>
    <row r="30" spans="1:46" s="16" customFormat="1" ht="22.5" customHeight="1" x14ac:dyDescent="0.25">
      <c r="A30" s="13">
        <v>23</v>
      </c>
      <c r="B30" s="17" t="str">
        <f>'[1]2024-2026'!B194</f>
        <v>МАОУ "СОШ №40"</v>
      </c>
      <c r="C30" s="42">
        <f>'[1]2024-2026'!H194</f>
        <v>110.4</v>
      </c>
      <c r="D30" s="66">
        <f>'[1]2024-2026'!K194</f>
        <v>913.29089635200421</v>
      </c>
      <c r="E30" s="67">
        <v>913.3</v>
      </c>
      <c r="F30" s="42">
        <v>0</v>
      </c>
      <c r="G30" s="66">
        <v>0</v>
      </c>
      <c r="H30" s="67">
        <v>0</v>
      </c>
      <c r="I30" s="42">
        <f>'[1]2024-2026'!X194</f>
        <v>1067.8</v>
      </c>
      <c r="J30" s="66">
        <f>'[1]2024-2026'!AA194</f>
        <v>2310.2572697199994</v>
      </c>
      <c r="K30" s="67">
        <v>2310.3000000000002</v>
      </c>
      <c r="L30" s="42">
        <f>'[1]2024-2026'!AH194</f>
        <v>99.7</v>
      </c>
      <c r="M30" s="66">
        <f>'[1]2024-2026'!AM194</f>
        <v>217.45417450000002</v>
      </c>
      <c r="N30" s="67">
        <v>217.5</v>
      </c>
      <c r="O30" s="42">
        <v>0</v>
      </c>
      <c r="P30" s="66">
        <v>0</v>
      </c>
      <c r="Q30" s="67">
        <v>0</v>
      </c>
      <c r="R30" s="42">
        <f>'[1]2024-2026'!AZ194</f>
        <v>1657.6</v>
      </c>
      <c r="S30" s="66">
        <f>'[1]2024-2026'!BE194</f>
        <v>166.481056</v>
      </c>
      <c r="T30" s="67">
        <v>166.5</v>
      </c>
      <c r="U30" s="42">
        <v>0</v>
      </c>
      <c r="V30" s="66">
        <v>0</v>
      </c>
      <c r="W30" s="67">
        <v>0</v>
      </c>
      <c r="X30" s="42">
        <f>'[1]2024-2026'!BR194</f>
        <v>1246.9000000000001</v>
      </c>
      <c r="Y30" s="66">
        <f>'[1]2024-2026'!BW194</f>
        <v>89.546123500000007</v>
      </c>
      <c r="Z30" s="67">
        <v>89.6</v>
      </c>
      <c r="AA30" s="42">
        <v>0</v>
      </c>
      <c r="AB30" s="66">
        <v>0</v>
      </c>
      <c r="AC30" s="67">
        <v>0</v>
      </c>
      <c r="AD30" s="42">
        <f>'[1]2024-2026'!CJ194</f>
        <v>2766.2</v>
      </c>
      <c r="AE30" s="66">
        <f>'[1]2024-2026'!CO194</f>
        <v>98.061789999999988</v>
      </c>
      <c r="AF30" s="67">
        <v>98.1</v>
      </c>
      <c r="AG30" s="42">
        <f>'[1]2024-2026'!CT194</f>
        <v>0</v>
      </c>
      <c r="AH30" s="66">
        <f>'[1]2024-2026'!CW194</f>
        <v>0</v>
      </c>
      <c r="AI30" s="67">
        <v>0</v>
      </c>
      <c r="AJ30" s="42">
        <v>0</v>
      </c>
      <c r="AK30" s="66">
        <v>0</v>
      </c>
      <c r="AL30" s="67">
        <v>0</v>
      </c>
      <c r="AM30" s="42">
        <v>0</v>
      </c>
      <c r="AN30" s="66">
        <v>0</v>
      </c>
      <c r="AO30" s="67">
        <v>0</v>
      </c>
      <c r="AP30" s="42">
        <v>0</v>
      </c>
      <c r="AQ30" s="66">
        <v>0</v>
      </c>
      <c r="AR30" s="67">
        <v>0</v>
      </c>
      <c r="AS30" s="15">
        <f t="shared" si="0"/>
        <v>3795.0913100720036</v>
      </c>
      <c r="AT30" s="68">
        <f t="shared" si="1"/>
        <v>3795.3</v>
      </c>
    </row>
    <row r="31" spans="1:46" s="16" customFormat="1" ht="19.5" customHeight="1" x14ac:dyDescent="0.25">
      <c r="A31" s="13">
        <v>24</v>
      </c>
      <c r="B31" s="17" t="str">
        <f>'[1]2024-2026'!B197</f>
        <v>МАОУ "СОШ №66 р.п. Бердяуш"</v>
      </c>
      <c r="C31" s="42">
        <f>'[1]2024-2026'!H197</f>
        <v>63.4</v>
      </c>
      <c r="D31" s="66">
        <f>'[1]2024-2026'!K197</f>
        <v>554.88472207836855</v>
      </c>
      <c r="E31" s="67">
        <v>554.9</v>
      </c>
      <c r="F31" s="42">
        <v>0</v>
      </c>
      <c r="G31" s="66">
        <v>0</v>
      </c>
      <c r="H31" s="67">
        <v>0</v>
      </c>
      <c r="I31" s="42">
        <f>'[1]2024-2026'!X197</f>
        <v>549.1</v>
      </c>
      <c r="J31" s="66">
        <f>'[1]2024-2026'!AA197</f>
        <v>3488.9947980400002</v>
      </c>
      <c r="K31" s="67">
        <v>3489</v>
      </c>
      <c r="L31" s="42">
        <f>'[1]2024-2026'!AH197</f>
        <v>0</v>
      </c>
      <c r="M31" s="66">
        <f>'[1]2024-2026'!AM197</f>
        <v>0</v>
      </c>
      <c r="N31" s="67">
        <v>0</v>
      </c>
      <c r="O31" s="42">
        <v>0</v>
      </c>
      <c r="P31" s="66">
        <v>0</v>
      </c>
      <c r="Q31" s="67">
        <v>0</v>
      </c>
      <c r="R31" s="42">
        <f>'[1]2024-2026'!AZ197</f>
        <v>0</v>
      </c>
      <c r="S31" s="66">
        <f>'[1]2024-2026'!BE197</f>
        <v>0</v>
      </c>
      <c r="T31" s="67">
        <v>0</v>
      </c>
      <c r="U31" s="42">
        <v>0</v>
      </c>
      <c r="V31" s="66">
        <v>0</v>
      </c>
      <c r="W31" s="67">
        <v>0</v>
      </c>
      <c r="X31" s="42">
        <f>'[1]2024-2026'!BR197</f>
        <v>946.3</v>
      </c>
      <c r="Y31" s="66">
        <f>'[1]2024-2026'!BW197</f>
        <v>39.952785999999996</v>
      </c>
      <c r="Z31" s="67">
        <v>40</v>
      </c>
      <c r="AA31" s="42">
        <v>0</v>
      </c>
      <c r="AB31" s="66">
        <v>0</v>
      </c>
      <c r="AC31" s="67">
        <v>0</v>
      </c>
      <c r="AD31" s="42">
        <f>'[1]2024-2026'!CJ197</f>
        <v>946.3</v>
      </c>
      <c r="AE31" s="66">
        <f>'[1]2024-2026'!CO197</f>
        <v>44.920860999999995</v>
      </c>
      <c r="AF31" s="67">
        <v>44.9</v>
      </c>
      <c r="AG31" s="42">
        <f>'[1]2024-2026'!CT197</f>
        <v>0</v>
      </c>
      <c r="AH31" s="66">
        <f>'[1]2024-2026'!CW197</f>
        <v>0</v>
      </c>
      <c r="AI31" s="67">
        <v>0</v>
      </c>
      <c r="AJ31" s="42">
        <v>0</v>
      </c>
      <c r="AK31" s="66">
        <v>0</v>
      </c>
      <c r="AL31" s="67">
        <v>0</v>
      </c>
      <c r="AM31" s="42">
        <v>0</v>
      </c>
      <c r="AN31" s="66">
        <v>0</v>
      </c>
      <c r="AO31" s="67">
        <v>0</v>
      </c>
      <c r="AP31" s="42">
        <v>0</v>
      </c>
      <c r="AQ31" s="66">
        <v>0</v>
      </c>
      <c r="AR31" s="67">
        <v>0</v>
      </c>
      <c r="AS31" s="15">
        <f t="shared" si="0"/>
        <v>4128.7531671183688</v>
      </c>
      <c r="AT31" s="68">
        <f t="shared" si="1"/>
        <v>4128.8</v>
      </c>
    </row>
    <row r="32" spans="1:46" s="21" customFormat="1" ht="24.75" customHeight="1" x14ac:dyDescent="0.25">
      <c r="A32" s="13">
        <v>25</v>
      </c>
      <c r="B32" s="20" t="str">
        <f>'[1]2024-2026'!B201</f>
        <v>МАОУ "СОШ р.п. Межевой"</v>
      </c>
      <c r="C32" s="42">
        <f>'[1]2024-2026'!H201</f>
        <v>46</v>
      </c>
      <c r="D32" s="66">
        <f>'[1]2024-2026'!K201</f>
        <v>403.20050894631396</v>
      </c>
      <c r="E32" s="67">
        <v>403.2</v>
      </c>
      <c r="F32" s="42">
        <v>0</v>
      </c>
      <c r="G32" s="66">
        <v>0</v>
      </c>
      <c r="H32" s="67">
        <v>0</v>
      </c>
      <c r="I32" s="42">
        <f>'[1]2024-2026'!X201</f>
        <v>736.7</v>
      </c>
      <c r="J32" s="66">
        <f>'[1]2024-2026'!AA201</f>
        <v>1555.3497713000002</v>
      </c>
      <c r="K32" s="67">
        <v>1555.4</v>
      </c>
      <c r="L32" s="42">
        <f>'[1]2024-2026'!AH201</f>
        <v>21.2</v>
      </c>
      <c r="M32" s="66">
        <f>'[1]2024-2026'!AM201</f>
        <v>45.863973999999999</v>
      </c>
      <c r="N32" s="67">
        <v>45.9</v>
      </c>
      <c r="O32" s="42">
        <v>0</v>
      </c>
      <c r="P32" s="66">
        <v>0</v>
      </c>
      <c r="Q32" s="67">
        <v>0</v>
      </c>
      <c r="R32" s="42">
        <f>'[1]2024-2026'!AZ201</f>
        <v>352.5</v>
      </c>
      <c r="S32" s="66">
        <f>'[1]2024-2026'!BE201</f>
        <v>18.601424999999999</v>
      </c>
      <c r="T32" s="67">
        <v>18.600000000000001</v>
      </c>
      <c r="U32" s="42">
        <v>0</v>
      </c>
      <c r="V32" s="66">
        <v>0</v>
      </c>
      <c r="W32" s="67">
        <v>0</v>
      </c>
      <c r="X32" s="42">
        <f>'[1]2024-2026'!BR201</f>
        <v>504.9</v>
      </c>
      <c r="Y32" s="66">
        <f>'[1]2024-2026'!BW201</f>
        <v>26.643572999999996</v>
      </c>
      <c r="Z32" s="67">
        <v>26.7</v>
      </c>
      <c r="AA32" s="42">
        <v>0</v>
      </c>
      <c r="AB32" s="66">
        <v>0</v>
      </c>
      <c r="AC32" s="67">
        <v>0</v>
      </c>
      <c r="AD32" s="42">
        <f>'[1]2024-2026'!CJ201</f>
        <v>852.9</v>
      </c>
      <c r="AE32" s="66">
        <f>'[1]2024-2026'!CO201</f>
        <v>30.887773500000002</v>
      </c>
      <c r="AF32" s="67">
        <v>30.9</v>
      </c>
      <c r="AG32" s="42">
        <f>'[1]2024-2026'!CT201</f>
        <v>0</v>
      </c>
      <c r="AH32" s="66">
        <f>'[1]2024-2026'!CW201</f>
        <v>0</v>
      </c>
      <c r="AI32" s="67">
        <v>0</v>
      </c>
      <c r="AJ32" s="42">
        <v>0</v>
      </c>
      <c r="AK32" s="66">
        <v>0</v>
      </c>
      <c r="AL32" s="67">
        <v>0</v>
      </c>
      <c r="AM32" s="42">
        <v>0</v>
      </c>
      <c r="AN32" s="66">
        <v>0</v>
      </c>
      <c r="AO32" s="67">
        <v>0</v>
      </c>
      <c r="AP32" s="42">
        <v>0</v>
      </c>
      <c r="AQ32" s="66">
        <v>0</v>
      </c>
      <c r="AR32" s="67">
        <v>0</v>
      </c>
      <c r="AS32" s="15">
        <f t="shared" si="0"/>
        <v>2080.5470257463144</v>
      </c>
      <c r="AT32" s="68">
        <f t="shared" si="1"/>
        <v>2080.6999999999998</v>
      </c>
    </row>
    <row r="33" spans="1:46" s="16" customFormat="1" ht="24" customHeight="1" x14ac:dyDescent="0.25">
      <c r="A33" s="13">
        <v>26</v>
      </c>
      <c r="B33" s="17" t="str">
        <f>'[1]2024-2026'!B205</f>
        <v>МАОУ "СОШ р.п. Сулея"</v>
      </c>
      <c r="C33" s="42">
        <f>'[1]2024-2026'!H205</f>
        <v>120</v>
      </c>
      <c r="D33" s="66">
        <f>'[1]2024-2026'!K205</f>
        <v>1050.6456086335597</v>
      </c>
      <c r="E33" s="67">
        <v>1050.5999999999999</v>
      </c>
      <c r="F33" s="42">
        <v>0</v>
      </c>
      <c r="G33" s="66">
        <v>0</v>
      </c>
      <c r="H33" s="67">
        <v>0</v>
      </c>
      <c r="I33" s="42">
        <f>'[1]2024-2026'!X205</f>
        <v>771.7</v>
      </c>
      <c r="J33" s="66">
        <f>'[1]2024-2026'!AA205</f>
        <v>1779.85690568</v>
      </c>
      <c r="K33" s="67">
        <v>1779.9</v>
      </c>
      <c r="L33" s="42">
        <f>'[1]2024-2026'!AH205</f>
        <v>0</v>
      </c>
      <c r="M33" s="66">
        <f>'[1]2024-2026'!AM205</f>
        <v>0</v>
      </c>
      <c r="N33" s="67">
        <v>0</v>
      </c>
      <c r="O33" s="42">
        <v>0</v>
      </c>
      <c r="P33" s="66">
        <v>0</v>
      </c>
      <c r="Q33" s="67">
        <v>0</v>
      </c>
      <c r="R33" s="42">
        <f>'[1]2024-2026'!AZ205</f>
        <v>0</v>
      </c>
      <c r="S33" s="66">
        <f>'[1]2024-2026'!BE205</f>
        <v>0</v>
      </c>
      <c r="T33" s="67">
        <v>0</v>
      </c>
      <c r="U33" s="42">
        <v>0</v>
      </c>
      <c r="V33" s="66">
        <v>0</v>
      </c>
      <c r="W33" s="67">
        <v>0</v>
      </c>
      <c r="X33" s="42">
        <f>'[1]2024-2026'!BR205</f>
        <v>375</v>
      </c>
      <c r="Y33" s="66">
        <f>'[1]2024-2026'!BW205</f>
        <v>16.876874999999998</v>
      </c>
      <c r="Z33" s="67">
        <v>16.899999999999999</v>
      </c>
      <c r="AA33" s="42">
        <v>0</v>
      </c>
      <c r="AB33" s="66">
        <v>0</v>
      </c>
      <c r="AC33" s="67">
        <v>0</v>
      </c>
      <c r="AD33" s="42">
        <f>'[1]2024-2026'!CJ205</f>
        <v>375</v>
      </c>
      <c r="AE33" s="66">
        <f>'[1]2024-2026'!CO205</f>
        <v>16.721249999999998</v>
      </c>
      <c r="AF33" s="67">
        <v>16.7</v>
      </c>
      <c r="AG33" s="42">
        <f>'[1]2024-2026'!CT205</f>
        <v>0</v>
      </c>
      <c r="AH33" s="66">
        <f>'[1]2024-2026'!CW205</f>
        <v>0</v>
      </c>
      <c r="AI33" s="67">
        <v>0</v>
      </c>
      <c r="AJ33" s="42">
        <v>0</v>
      </c>
      <c r="AK33" s="66">
        <v>0</v>
      </c>
      <c r="AL33" s="67">
        <v>0</v>
      </c>
      <c r="AM33" s="42">
        <v>0</v>
      </c>
      <c r="AN33" s="66">
        <v>0</v>
      </c>
      <c r="AO33" s="67">
        <v>0</v>
      </c>
      <c r="AP33" s="42">
        <f>'[1]2024-2026'!DR205</f>
        <v>140</v>
      </c>
      <c r="AQ33" s="66">
        <f>'[1]2024-2026'!DU205</f>
        <v>364</v>
      </c>
      <c r="AR33" s="67">
        <v>364</v>
      </c>
      <c r="AS33" s="15">
        <f t="shared" si="0"/>
        <v>3228.1006393135599</v>
      </c>
      <c r="AT33" s="68">
        <f t="shared" si="1"/>
        <v>3228.1</v>
      </c>
    </row>
    <row r="34" spans="1:46" s="21" customFormat="1" ht="22.5" customHeight="1" x14ac:dyDescent="0.25">
      <c r="A34" s="13">
        <v>27</v>
      </c>
      <c r="B34" s="20" t="str">
        <f>'[1]2024-2026'!B209</f>
        <v>МАОУ "СОШ с. Айлино"</v>
      </c>
      <c r="C34" s="42">
        <f>'[1]2024-2026'!H209</f>
        <v>284.60000000000002</v>
      </c>
      <c r="D34" s="66">
        <f>'[1]2024-2026'!K209</f>
        <v>2469.9236576877229</v>
      </c>
      <c r="E34" s="67">
        <v>2470</v>
      </c>
      <c r="F34" s="42">
        <v>0</v>
      </c>
      <c r="G34" s="66">
        <v>0</v>
      </c>
      <c r="H34" s="67">
        <v>0</v>
      </c>
      <c r="I34" s="42">
        <v>652.1</v>
      </c>
      <c r="J34" s="66">
        <f>'[1]2024-2026'!AA209</f>
        <v>1997.1787159999999</v>
      </c>
      <c r="K34" s="67">
        <v>2071.5</v>
      </c>
      <c r="L34" s="42">
        <v>24.32</v>
      </c>
      <c r="M34" s="66">
        <f>'[1]2024-2026'!AM209</f>
        <v>106.971648</v>
      </c>
      <c r="N34" s="67">
        <v>77.3</v>
      </c>
      <c r="O34" s="42">
        <v>0</v>
      </c>
      <c r="P34" s="66">
        <v>0</v>
      </c>
      <c r="Q34" s="67">
        <v>0</v>
      </c>
      <c r="R34" s="42">
        <f>'[1]2024-2026'!AZ209</f>
        <v>0</v>
      </c>
      <c r="S34" s="66">
        <f>'[1]2024-2026'!BE209</f>
        <v>0</v>
      </c>
      <c r="T34" s="67">
        <v>0</v>
      </c>
      <c r="U34" s="42">
        <v>0</v>
      </c>
      <c r="V34" s="66">
        <v>0</v>
      </c>
      <c r="W34" s="67">
        <v>0</v>
      </c>
      <c r="X34" s="42">
        <v>1902.5</v>
      </c>
      <c r="Y34" s="66">
        <f>'[1]2024-2026'!BW209</f>
        <v>116.03810000000001</v>
      </c>
      <c r="Z34" s="67">
        <v>124.2</v>
      </c>
      <c r="AA34" s="42">
        <v>0</v>
      </c>
      <c r="AB34" s="66">
        <v>0</v>
      </c>
      <c r="AC34" s="67">
        <v>0</v>
      </c>
      <c r="AD34" s="42">
        <v>1902.5</v>
      </c>
      <c r="AE34" s="66">
        <f>'[1]2024-2026'!CO209</f>
        <v>44.975869999999993</v>
      </c>
      <c r="AF34" s="67">
        <v>48.2</v>
      </c>
      <c r="AG34" s="42">
        <f>'[1]2024-2026'!CT209</f>
        <v>0</v>
      </c>
      <c r="AH34" s="66">
        <f>'[1]2024-2026'!CW209</f>
        <v>0</v>
      </c>
      <c r="AI34" s="67">
        <v>0</v>
      </c>
      <c r="AJ34" s="42">
        <v>0</v>
      </c>
      <c r="AK34" s="66">
        <v>0</v>
      </c>
      <c r="AL34" s="67">
        <v>0</v>
      </c>
      <c r="AM34" s="42">
        <v>0</v>
      </c>
      <c r="AN34" s="66">
        <v>0</v>
      </c>
      <c r="AO34" s="67">
        <v>0</v>
      </c>
      <c r="AP34" s="42">
        <v>0</v>
      </c>
      <c r="AQ34" s="66">
        <v>0</v>
      </c>
      <c r="AR34" s="67">
        <v>0</v>
      </c>
      <c r="AS34" s="15">
        <f t="shared" si="0"/>
        <v>4735.0879916877229</v>
      </c>
      <c r="AT34" s="68">
        <f t="shared" si="1"/>
        <v>4791.2</v>
      </c>
    </row>
    <row r="35" spans="1:46" s="16" customFormat="1" ht="22.5" customHeight="1" x14ac:dyDescent="0.25">
      <c r="A35" s="13">
        <v>28</v>
      </c>
      <c r="B35" s="17" t="str">
        <f>'[1]2024-2026'!B220</f>
        <v>МБУДО "ДДТ"</v>
      </c>
      <c r="C35" s="42">
        <f>'[1]2024-2026'!H220</f>
        <v>7.4399999999999995</v>
      </c>
      <c r="D35" s="66">
        <f>'[1]2024-2026'!K220</f>
        <v>65.868874785900289</v>
      </c>
      <c r="E35" s="67">
        <v>65.900000000000006</v>
      </c>
      <c r="F35" s="42">
        <v>0</v>
      </c>
      <c r="G35" s="66">
        <v>0</v>
      </c>
      <c r="H35" s="67">
        <v>0</v>
      </c>
      <c r="I35" s="42">
        <f>'[1]2024-2026'!X220</f>
        <v>143.19999999999999</v>
      </c>
      <c r="J35" s="66">
        <f>'[1]2024-2026'!AA220</f>
        <v>392.67496352000001</v>
      </c>
      <c r="K35" s="67">
        <v>392.7</v>
      </c>
      <c r="L35" s="42">
        <f>'[1]2024-2026'!AH220</f>
        <v>8.3000000000000007</v>
      </c>
      <c r="M35" s="66">
        <f>'[1]2024-2026'!AM220</f>
        <v>23.223981000000002</v>
      </c>
      <c r="N35" s="67">
        <v>23.2</v>
      </c>
      <c r="O35" s="42">
        <v>0</v>
      </c>
      <c r="P35" s="66">
        <v>0</v>
      </c>
      <c r="Q35" s="67">
        <v>0</v>
      </c>
      <c r="R35" s="42">
        <f>'[1]2024-2026'!AZ220</f>
        <v>137.4</v>
      </c>
      <c r="S35" s="66">
        <f>'[1]2024-2026'!BE220</f>
        <v>10.466445</v>
      </c>
      <c r="T35" s="67">
        <v>10.5</v>
      </c>
      <c r="U35" s="42">
        <v>0</v>
      </c>
      <c r="V35" s="66">
        <v>0</v>
      </c>
      <c r="W35" s="67">
        <v>0</v>
      </c>
      <c r="X35" s="42">
        <f>'[1]2024-2026'!BR220</f>
        <v>228.6</v>
      </c>
      <c r="Y35" s="66">
        <f>'[1]2024-2026'!BW220</f>
        <v>19.01891162903226</v>
      </c>
      <c r="Z35" s="67">
        <v>19</v>
      </c>
      <c r="AA35" s="42">
        <v>0</v>
      </c>
      <c r="AB35" s="66">
        <v>0</v>
      </c>
      <c r="AC35" s="67">
        <v>0</v>
      </c>
      <c r="AD35" s="42">
        <f>'[1]2024-2026'!CJ220</f>
        <v>348.6</v>
      </c>
      <c r="AE35" s="66">
        <f>'[1]2024-2026'!CO220</f>
        <v>8.9694780000000005</v>
      </c>
      <c r="AF35" s="67">
        <v>9</v>
      </c>
      <c r="AG35" s="42">
        <f>'[1]2024-2026'!CT220</f>
        <v>0</v>
      </c>
      <c r="AH35" s="66">
        <f>'[1]2024-2026'!CW220</f>
        <v>0</v>
      </c>
      <c r="AI35" s="67">
        <v>0</v>
      </c>
      <c r="AJ35" s="42">
        <v>0</v>
      </c>
      <c r="AK35" s="66">
        <v>0</v>
      </c>
      <c r="AL35" s="67">
        <v>0</v>
      </c>
      <c r="AM35" s="42">
        <v>0</v>
      </c>
      <c r="AN35" s="66">
        <v>0</v>
      </c>
      <c r="AO35" s="67">
        <v>0</v>
      </c>
      <c r="AP35" s="42">
        <v>0</v>
      </c>
      <c r="AQ35" s="66">
        <v>0</v>
      </c>
      <c r="AR35" s="67">
        <v>0</v>
      </c>
      <c r="AS35" s="15">
        <f t="shared" si="0"/>
        <v>520.22265393493251</v>
      </c>
      <c r="AT35" s="68">
        <f t="shared" si="1"/>
        <v>520.29999999999995</v>
      </c>
    </row>
    <row r="36" spans="1:46" s="21" customFormat="1" ht="23.25" customHeight="1" x14ac:dyDescent="0.25">
      <c r="A36" s="13">
        <v>29</v>
      </c>
      <c r="B36" s="20" t="str">
        <f>'[1]2024-2026'!B224</f>
        <v xml:space="preserve">МБУДО "ЦДОД "Радуга" </v>
      </c>
      <c r="C36" s="42">
        <f>'[1]2024-2026'!H224</f>
        <v>33.299999999999997</v>
      </c>
      <c r="D36" s="66">
        <f>'[1]2024-2026'!K224</f>
        <v>293.72568417293331</v>
      </c>
      <c r="E36" s="67">
        <v>293.7</v>
      </c>
      <c r="F36" s="42">
        <f>'[1]2024-2026'!P224</f>
        <v>0</v>
      </c>
      <c r="G36" s="66">
        <f>'[1]2024-2026'!S224</f>
        <v>0</v>
      </c>
      <c r="H36" s="67">
        <v>0</v>
      </c>
      <c r="I36" s="42">
        <f>'[1]2024-2026'!X224</f>
        <v>294.39999999999998</v>
      </c>
      <c r="J36" s="66">
        <f>'[1]2024-2026'!AA224</f>
        <v>636.95424256000001</v>
      </c>
      <c r="K36" s="67">
        <v>637</v>
      </c>
      <c r="L36" s="42">
        <f>'[1]2024-2026'!AH224</f>
        <v>4.8</v>
      </c>
      <c r="M36" s="66">
        <f>'[1]2024-2026'!AM224</f>
        <v>10.469208</v>
      </c>
      <c r="N36" s="67">
        <v>10.5</v>
      </c>
      <c r="O36" s="42">
        <f>'[1]2024-2026'!AR224</f>
        <v>0</v>
      </c>
      <c r="P36" s="66">
        <f>'[1]2024-2026'!AU224</f>
        <v>0</v>
      </c>
      <c r="Q36" s="67">
        <v>0</v>
      </c>
      <c r="R36" s="42">
        <f>'[1]2024-2026'!AZ224</f>
        <v>80.099999999999994</v>
      </c>
      <c r="S36" s="66">
        <f>'[1]2024-2026'!BE224</f>
        <v>8.0448434999999989</v>
      </c>
      <c r="T36" s="67">
        <v>8.1</v>
      </c>
      <c r="U36" s="42">
        <f>'[1]2024-2026'!BJ224</f>
        <v>0</v>
      </c>
      <c r="V36" s="66">
        <f>'[1]2024-2026'!BM224</f>
        <v>0</v>
      </c>
      <c r="W36" s="67">
        <v>0</v>
      </c>
      <c r="X36" s="42">
        <f>'[1]2024-2026'!BR224</f>
        <v>261.60000000000002</v>
      </c>
      <c r="Y36" s="66">
        <f>'[1]2024-2026'!BW224</f>
        <v>18.786804</v>
      </c>
      <c r="Z36" s="67">
        <v>18.8</v>
      </c>
      <c r="AA36" s="42">
        <f>'[1]2024-2026'!CB224</f>
        <v>0</v>
      </c>
      <c r="AB36" s="66">
        <f>'[1]2024-2026'!CE224</f>
        <v>0</v>
      </c>
      <c r="AC36" s="67">
        <v>0</v>
      </c>
      <c r="AD36" s="42">
        <f>'[1]2024-2026'!CJ224</f>
        <v>341.8</v>
      </c>
      <c r="AE36" s="66">
        <f>'[1]2024-2026'!CO224</f>
        <v>12.116810000000001</v>
      </c>
      <c r="AF36" s="67">
        <v>12.1</v>
      </c>
      <c r="AG36" s="42">
        <f>'[1]2024-2026'!CT224</f>
        <v>0</v>
      </c>
      <c r="AH36" s="66">
        <f>'[1]2024-2026'!CW224</f>
        <v>0</v>
      </c>
      <c r="AI36" s="67">
        <v>0</v>
      </c>
      <c r="AJ36" s="42">
        <v>0</v>
      </c>
      <c r="AK36" s="66">
        <v>0</v>
      </c>
      <c r="AL36" s="67">
        <v>0</v>
      </c>
      <c r="AM36" s="42">
        <v>0</v>
      </c>
      <c r="AN36" s="66">
        <v>0</v>
      </c>
      <c r="AO36" s="67">
        <v>0</v>
      </c>
      <c r="AP36" s="42">
        <v>0</v>
      </c>
      <c r="AQ36" s="66">
        <v>0</v>
      </c>
      <c r="AR36" s="67">
        <v>0</v>
      </c>
      <c r="AS36" s="15">
        <f t="shared" si="0"/>
        <v>980.09759223293327</v>
      </c>
      <c r="AT36" s="68">
        <f t="shared" si="1"/>
        <v>980.2</v>
      </c>
    </row>
    <row r="37" spans="1:46" s="16" customFormat="1" ht="22.5" customHeight="1" x14ac:dyDescent="0.25">
      <c r="A37" s="13">
        <v>30</v>
      </c>
      <c r="B37" s="17" t="str">
        <f>'[1]2024-2026'!B227</f>
        <v>МБУДО "ЦДТ"</v>
      </c>
      <c r="C37" s="42">
        <f>'[1]2024-2026'!H227</f>
        <v>6.5</v>
      </c>
      <c r="D37" s="66">
        <f>'[1]2024-2026'!K227</f>
        <v>57.434152248322157</v>
      </c>
      <c r="E37" s="67">
        <v>57.4</v>
      </c>
      <c r="F37" s="42">
        <v>0</v>
      </c>
      <c r="G37" s="66">
        <v>0</v>
      </c>
      <c r="H37" s="67">
        <v>0</v>
      </c>
      <c r="I37" s="42">
        <f>'[1]2024-2026'!X227</f>
        <v>79.2</v>
      </c>
      <c r="J37" s="66">
        <f>'[1]2024-2026'!AA227</f>
        <v>171.35453808</v>
      </c>
      <c r="K37" s="67">
        <v>171.4</v>
      </c>
      <c r="L37" s="42">
        <f>'[1]2024-2026'!AH227</f>
        <v>2.4</v>
      </c>
      <c r="M37" s="66">
        <f>'[1]2024-2026'!AM227</f>
        <v>5.234604</v>
      </c>
      <c r="N37" s="67">
        <v>5.2</v>
      </c>
      <c r="O37" s="42">
        <v>0</v>
      </c>
      <c r="P37" s="66">
        <v>0</v>
      </c>
      <c r="Q37" s="67">
        <v>0</v>
      </c>
      <c r="R37" s="42">
        <f>'[1]2024-2026'!AZ227</f>
        <v>39.6</v>
      </c>
      <c r="S37" s="66">
        <f>'[1]2024-2026'!BE227</f>
        <v>3.9772260000000008</v>
      </c>
      <c r="T37" s="67">
        <v>4</v>
      </c>
      <c r="U37" s="42">
        <v>0</v>
      </c>
      <c r="V37" s="66">
        <v>0</v>
      </c>
      <c r="W37" s="67">
        <v>0</v>
      </c>
      <c r="X37" s="42">
        <f>'[1]2024-2026'!BR227</f>
        <v>45.8</v>
      </c>
      <c r="Y37" s="66">
        <f>'[1]2024-2026'!BW227</f>
        <v>3.2891269999999997</v>
      </c>
      <c r="Z37" s="67">
        <v>3.3</v>
      </c>
      <c r="AA37" s="42">
        <v>0</v>
      </c>
      <c r="AB37" s="66">
        <v>0</v>
      </c>
      <c r="AC37" s="67">
        <v>0</v>
      </c>
      <c r="AD37" s="42">
        <f>'[1]2024-2026'!CJ227</f>
        <v>81.3</v>
      </c>
      <c r="AE37" s="66">
        <f>'[1]2024-2026'!CO227</f>
        <v>2.882085</v>
      </c>
      <c r="AF37" s="67">
        <v>2.9</v>
      </c>
      <c r="AG37" s="42">
        <f>'[1]2024-2026'!CT227</f>
        <v>0</v>
      </c>
      <c r="AH37" s="66">
        <f>'[1]2024-2026'!CW227</f>
        <v>0</v>
      </c>
      <c r="AI37" s="67">
        <v>0</v>
      </c>
      <c r="AJ37" s="42">
        <v>0</v>
      </c>
      <c r="AK37" s="66">
        <v>0</v>
      </c>
      <c r="AL37" s="67">
        <v>0</v>
      </c>
      <c r="AM37" s="42">
        <v>0</v>
      </c>
      <c r="AN37" s="66">
        <v>0</v>
      </c>
      <c r="AO37" s="67">
        <v>0</v>
      </c>
      <c r="AP37" s="42">
        <v>0</v>
      </c>
      <c r="AQ37" s="66">
        <v>0</v>
      </c>
      <c r="AR37" s="67">
        <v>0</v>
      </c>
      <c r="AS37" s="15">
        <f t="shared" si="0"/>
        <v>244.17173232832215</v>
      </c>
      <c r="AT37" s="68">
        <f t="shared" si="1"/>
        <v>244.20000000000002</v>
      </c>
    </row>
    <row r="38" spans="1:46" s="16" customFormat="1" ht="24" customHeight="1" x14ac:dyDescent="0.25">
      <c r="A38" s="13">
        <v>31</v>
      </c>
      <c r="B38" s="17" t="str">
        <f>'[1]2024-2026'!B230</f>
        <v>МАУ "ДОЛ им. Г.М. Лаптева"</v>
      </c>
      <c r="C38" s="42">
        <f>'[1]2024-2026'!H230</f>
        <v>207.9</v>
      </c>
      <c r="D38" s="66">
        <f>'[1]2024-2026'!K230</f>
        <v>1748.7319680596481</v>
      </c>
      <c r="E38" s="67">
        <v>1748.7</v>
      </c>
      <c r="F38" s="42">
        <v>0</v>
      </c>
      <c r="G38" s="66">
        <v>0</v>
      </c>
      <c r="H38" s="67">
        <v>0</v>
      </c>
      <c r="I38" s="42">
        <f>'[1]2024-2026'!X230</f>
        <v>0</v>
      </c>
      <c r="J38" s="66">
        <f>'[1]2024-2026'!AA230</f>
        <v>0</v>
      </c>
      <c r="K38" s="67">
        <v>0</v>
      </c>
      <c r="L38" s="42">
        <f>'[1]2024-2026'!AH230</f>
        <v>0</v>
      </c>
      <c r="M38" s="66">
        <f>'[1]2024-2026'!AM230</f>
        <v>0</v>
      </c>
      <c r="N38" s="67">
        <v>0</v>
      </c>
      <c r="O38" s="42">
        <v>0</v>
      </c>
      <c r="P38" s="66">
        <v>0</v>
      </c>
      <c r="Q38" s="67">
        <v>0</v>
      </c>
      <c r="R38" s="42">
        <f>'[1]2024-2026'!AZ230</f>
        <v>0</v>
      </c>
      <c r="S38" s="66">
        <f>'[1]2024-2026'!BE230</f>
        <v>0</v>
      </c>
      <c r="T38" s="67">
        <v>0</v>
      </c>
      <c r="U38" s="42">
        <v>0</v>
      </c>
      <c r="V38" s="66">
        <v>0</v>
      </c>
      <c r="W38" s="67">
        <v>0</v>
      </c>
      <c r="X38" s="42">
        <f>'[1]2024-2026'!BR230</f>
        <v>0</v>
      </c>
      <c r="Y38" s="66">
        <f>'[1]2024-2026'!BW230</f>
        <v>0</v>
      </c>
      <c r="Z38" s="67">
        <v>0</v>
      </c>
      <c r="AA38" s="42">
        <v>0</v>
      </c>
      <c r="AB38" s="66">
        <v>0</v>
      </c>
      <c r="AC38" s="67">
        <v>0</v>
      </c>
      <c r="AD38" s="42">
        <f>'[1]2024-2026'!CJ230</f>
        <v>0</v>
      </c>
      <c r="AE38" s="66">
        <f>'[1]2024-2026'!CO230</f>
        <v>0</v>
      </c>
      <c r="AF38" s="67">
        <v>0</v>
      </c>
      <c r="AG38" s="42">
        <f>'[1]2024-2026'!CT230</f>
        <v>0</v>
      </c>
      <c r="AH38" s="66">
        <f>'[1]2024-2026'!CW230</f>
        <v>0</v>
      </c>
      <c r="AI38" s="67">
        <v>0</v>
      </c>
      <c r="AJ38" s="42">
        <v>0</v>
      </c>
      <c r="AK38" s="66">
        <v>0</v>
      </c>
      <c r="AL38" s="67">
        <v>0</v>
      </c>
      <c r="AM38" s="42">
        <f>'[1]2024-2026'!DJ232</f>
        <v>132.9</v>
      </c>
      <c r="AN38" s="66">
        <f>'[1]2024-2026'!DM232</f>
        <v>970.17</v>
      </c>
      <c r="AO38" s="67">
        <v>970.2</v>
      </c>
      <c r="AP38" s="42">
        <v>0</v>
      </c>
      <c r="AQ38" s="66">
        <v>0</v>
      </c>
      <c r="AR38" s="67">
        <v>0</v>
      </c>
      <c r="AS38" s="15">
        <f t="shared" si="0"/>
        <v>2718.901968059648</v>
      </c>
      <c r="AT38" s="68">
        <f t="shared" si="1"/>
        <v>2718.9</v>
      </c>
    </row>
    <row r="39" spans="1:46" s="16" customFormat="1" ht="22.5" customHeight="1" x14ac:dyDescent="0.25">
      <c r="A39" s="13">
        <v>32</v>
      </c>
      <c r="B39" s="17" t="str">
        <f>'[1]2024-2026'!B233</f>
        <v>МАУ ДОЛ "Уралец"</v>
      </c>
      <c r="C39" s="42">
        <f>'[1]2024-2026'!H233</f>
        <v>186</v>
      </c>
      <c r="D39" s="66">
        <f>'[1]2024-2026'!K233</f>
        <v>1654.0256094682632</v>
      </c>
      <c r="E39" s="67">
        <v>1654</v>
      </c>
      <c r="F39" s="42">
        <v>0</v>
      </c>
      <c r="G39" s="66">
        <v>0</v>
      </c>
      <c r="H39" s="67">
        <v>0</v>
      </c>
      <c r="I39" s="42">
        <f>'[1]2024-2026'!X233</f>
        <v>0</v>
      </c>
      <c r="J39" s="66">
        <f>'[1]2024-2026'!AA233</f>
        <v>0</v>
      </c>
      <c r="K39" s="67">
        <v>0</v>
      </c>
      <c r="L39" s="42">
        <f>'[1]2024-2026'!AH233</f>
        <v>0</v>
      </c>
      <c r="M39" s="66">
        <f>'[1]2024-2026'!AM233</f>
        <v>0</v>
      </c>
      <c r="N39" s="67">
        <v>0</v>
      </c>
      <c r="O39" s="42">
        <v>0</v>
      </c>
      <c r="P39" s="66">
        <v>0</v>
      </c>
      <c r="Q39" s="67">
        <v>0</v>
      </c>
      <c r="R39" s="42">
        <f>'[1]2024-2026'!AZ233</f>
        <v>0</v>
      </c>
      <c r="S39" s="66">
        <f>'[1]2024-2026'!BE233</f>
        <v>0</v>
      </c>
      <c r="T39" s="67">
        <v>0</v>
      </c>
      <c r="U39" s="42">
        <v>0</v>
      </c>
      <c r="V39" s="66">
        <v>0</v>
      </c>
      <c r="W39" s="67">
        <v>0</v>
      </c>
      <c r="X39" s="42">
        <f>'[1]2024-2026'!BR233</f>
        <v>2030</v>
      </c>
      <c r="Y39" s="66">
        <f>'[1]2024-2026'!BW233</f>
        <v>73.069850000000002</v>
      </c>
      <c r="Z39" s="67">
        <v>73.099999999999994</v>
      </c>
      <c r="AA39" s="42">
        <v>0</v>
      </c>
      <c r="AB39" s="66">
        <v>0</v>
      </c>
      <c r="AC39" s="67">
        <v>0</v>
      </c>
      <c r="AD39" s="42">
        <f>'[1]2024-2026'!CJ233</f>
        <v>2030</v>
      </c>
      <c r="AE39" s="66">
        <f>'[1]2024-2026'!CO233</f>
        <v>66.502800000000008</v>
      </c>
      <c r="AF39" s="67">
        <v>66.5</v>
      </c>
      <c r="AG39" s="42">
        <f>'[1]2024-2026'!CT233</f>
        <v>0</v>
      </c>
      <c r="AH39" s="66">
        <f>'[1]2024-2026'!CW233</f>
        <v>0</v>
      </c>
      <c r="AI39" s="67">
        <v>0</v>
      </c>
      <c r="AJ39" s="42">
        <v>0</v>
      </c>
      <c r="AK39" s="66">
        <v>0</v>
      </c>
      <c r="AL39" s="67">
        <v>0</v>
      </c>
      <c r="AM39" s="42">
        <v>0</v>
      </c>
      <c r="AN39" s="66">
        <v>0</v>
      </c>
      <c r="AO39" s="67">
        <v>0</v>
      </c>
      <c r="AP39" s="42">
        <v>0</v>
      </c>
      <c r="AQ39" s="66">
        <v>0</v>
      </c>
      <c r="AR39" s="67">
        <v>0</v>
      </c>
      <c r="AS39" s="15">
        <f t="shared" si="0"/>
        <v>1793.5982594682632</v>
      </c>
      <c r="AT39" s="68">
        <f t="shared" si="1"/>
        <v>1793.6</v>
      </c>
    </row>
    <row r="40" spans="1:46" s="16" customFormat="1" ht="23.25" customHeight="1" x14ac:dyDescent="0.25">
      <c r="A40" s="13">
        <v>33</v>
      </c>
      <c r="B40" s="17" t="str">
        <f>'[1]2024-2026'!B236</f>
        <v>МАУ ЦППМСП</v>
      </c>
      <c r="C40" s="42">
        <f>'[1]2024-2026'!H236</f>
        <v>10.79</v>
      </c>
      <c r="D40" s="66">
        <f>'[1]2024-2026'!K236</f>
        <v>94.655364217290071</v>
      </c>
      <c r="E40" s="67">
        <v>94.7</v>
      </c>
      <c r="F40" s="42">
        <v>0</v>
      </c>
      <c r="G40" s="66">
        <v>0</v>
      </c>
      <c r="H40" s="67">
        <v>0</v>
      </c>
      <c r="I40" s="42">
        <f>'[1]2024-2026'!X236</f>
        <v>60.9</v>
      </c>
      <c r="J40" s="66">
        <f>'[1]2024-2026'!AA236</f>
        <v>131.76125465999999</v>
      </c>
      <c r="K40" s="67">
        <v>131.80000000000001</v>
      </c>
      <c r="L40" s="42">
        <f>'[1]2024-2026'!AH236</f>
        <v>1.44</v>
      </c>
      <c r="M40" s="66">
        <f>'[1]2024-2026'!AM236</f>
        <v>3.1407623999999998</v>
      </c>
      <c r="N40" s="67">
        <v>3.2</v>
      </c>
      <c r="O40" s="42">
        <v>0</v>
      </c>
      <c r="P40" s="66">
        <v>0</v>
      </c>
      <c r="Q40" s="67">
        <v>0</v>
      </c>
      <c r="R40" s="42">
        <f>'[1]2024-2026'!AZ236</f>
        <v>24</v>
      </c>
      <c r="S40" s="66">
        <f>'[1]2024-2026'!BE236</f>
        <v>2.4104400000000004</v>
      </c>
      <c r="T40" s="67">
        <v>2.4</v>
      </c>
      <c r="U40" s="42">
        <v>0</v>
      </c>
      <c r="V40" s="66">
        <v>0</v>
      </c>
      <c r="W40" s="67">
        <v>0</v>
      </c>
      <c r="X40" s="42">
        <f>'[1]2024-2026'!BR236</f>
        <v>46.6</v>
      </c>
      <c r="Y40" s="66">
        <f>'[1]2024-2026'!BW236</f>
        <v>3.3465790000000002</v>
      </c>
      <c r="Z40" s="67">
        <v>3.4</v>
      </c>
      <c r="AA40" s="42">
        <v>0</v>
      </c>
      <c r="AB40" s="66">
        <v>0</v>
      </c>
      <c r="AC40" s="67">
        <v>0</v>
      </c>
      <c r="AD40" s="42">
        <f>'[1]2024-2026'!CJ236</f>
        <v>67.2</v>
      </c>
      <c r="AE40" s="66">
        <f>'[1]2024-2026'!CO236</f>
        <v>2.3822400000000004</v>
      </c>
      <c r="AF40" s="67">
        <v>2.4</v>
      </c>
      <c r="AG40" s="42">
        <f>'[1]2024-2026'!CT236</f>
        <v>0</v>
      </c>
      <c r="AH40" s="66">
        <f>'[1]2024-2026'!CW236</f>
        <v>0</v>
      </c>
      <c r="AI40" s="67">
        <v>0</v>
      </c>
      <c r="AJ40" s="42">
        <v>0</v>
      </c>
      <c r="AK40" s="66">
        <v>0</v>
      </c>
      <c r="AL40" s="67">
        <v>0</v>
      </c>
      <c r="AM40" s="42">
        <v>0</v>
      </c>
      <c r="AN40" s="66">
        <v>0</v>
      </c>
      <c r="AO40" s="67">
        <v>0</v>
      </c>
      <c r="AP40" s="42">
        <v>0</v>
      </c>
      <c r="AQ40" s="66">
        <v>0</v>
      </c>
      <c r="AR40" s="67">
        <v>0</v>
      </c>
      <c r="AS40" s="15">
        <f t="shared" si="0"/>
        <v>237.69664027729004</v>
      </c>
      <c r="AT40" s="68">
        <f t="shared" si="1"/>
        <v>237.90000000000003</v>
      </c>
    </row>
    <row r="41" spans="1:46" s="16" customFormat="1" ht="42" customHeight="1" x14ac:dyDescent="0.25">
      <c r="A41" s="13">
        <v>34</v>
      </c>
      <c r="B41" s="22" t="str">
        <f>'[1]2024-2026'!B239</f>
        <v>МБУДО "Спортивная школа им. В.И. Гундарцева"</v>
      </c>
      <c r="C41" s="42">
        <f>'[1]2024-2026'!H239</f>
        <v>179.25</v>
      </c>
      <c r="D41" s="66">
        <f>'[1]2024-2026'!K239</f>
        <v>1595.9749764842143</v>
      </c>
      <c r="E41" s="67">
        <v>1596</v>
      </c>
      <c r="F41" s="42">
        <f>'[1]2024-2026'!P239</f>
        <v>0.49</v>
      </c>
      <c r="G41" s="66">
        <f>'[1]2024-2026'!S239</f>
        <v>1.9943000000000002</v>
      </c>
      <c r="H41" s="67">
        <v>2</v>
      </c>
      <c r="I41" s="42">
        <f>'[1]2024-2026'!X239</f>
        <v>544.5</v>
      </c>
      <c r="J41" s="66">
        <f>'[1]2024-2026'!AA239</f>
        <v>1189.4793542039997</v>
      </c>
      <c r="K41" s="67">
        <v>1189.5</v>
      </c>
      <c r="L41" s="42">
        <f>'[1]2024-2026'!AH239</f>
        <v>71.7</v>
      </c>
      <c r="M41" s="66">
        <f>'[1]2024-2026'!AM239</f>
        <v>156.37848750000003</v>
      </c>
      <c r="N41" s="67">
        <v>156.4</v>
      </c>
      <c r="O41" s="42">
        <f>'[1]2024-2026'!AR239</f>
        <v>1.02</v>
      </c>
      <c r="P41" s="66">
        <f>'[1]2024-2026'!AU239</f>
        <v>2.2247067</v>
      </c>
      <c r="Q41" s="67">
        <v>2.2000000000000002</v>
      </c>
      <c r="R41" s="42">
        <f>'[1]2024-2026'!AZ239</f>
        <v>6.6999999999999993</v>
      </c>
      <c r="S41" s="66">
        <f>'[1]2024-2026'!BE239</f>
        <v>0.44412249999999998</v>
      </c>
      <c r="T41" s="67">
        <v>0.5</v>
      </c>
      <c r="U41" s="42">
        <f>'[1]2024-2026'!BJ239</f>
        <v>14.7</v>
      </c>
      <c r="V41" s="66">
        <f>'[1]2024-2026'!BM239</f>
        <v>0.93256800000000006</v>
      </c>
      <c r="W41" s="67">
        <v>0.9</v>
      </c>
      <c r="X41" s="42">
        <f>'[1]2024-2026'!BR239</f>
        <v>2035.4</v>
      </c>
      <c r="Y41" s="66">
        <f>'[1]2024-2026'!BW239</f>
        <v>146.11100999999999</v>
      </c>
      <c r="Z41" s="67">
        <v>146.1</v>
      </c>
      <c r="AA41" s="42">
        <f>'[1]2024-2026'!CB239</f>
        <v>14.6</v>
      </c>
      <c r="AB41" s="66">
        <f>'[1]2024-2026'!CE239</f>
        <v>1.0484990000000001</v>
      </c>
      <c r="AC41" s="67">
        <v>1.1000000000000001</v>
      </c>
      <c r="AD41" s="42">
        <f>'[1]2024-2026'!CJ239</f>
        <v>1945.6299999999999</v>
      </c>
      <c r="AE41" s="66">
        <f>'[1]2024-2026'!CO239</f>
        <v>68.885225149999997</v>
      </c>
      <c r="AF41" s="67">
        <v>69</v>
      </c>
      <c r="AG41" s="42">
        <f>'[1]2024-2026'!CT239</f>
        <v>29.3</v>
      </c>
      <c r="AH41" s="66">
        <f>'[1]2024-2026'!CW239</f>
        <v>1.0386850000000001</v>
      </c>
      <c r="AI41" s="67">
        <v>1.1000000000000001</v>
      </c>
      <c r="AJ41" s="42">
        <f>'[1]2024-2026'!DB239</f>
        <v>207.5</v>
      </c>
      <c r="AK41" s="66">
        <f>'[1]2024-2026'!DE239</f>
        <v>1701.8714250000003</v>
      </c>
      <c r="AL41" s="67">
        <v>1701.9</v>
      </c>
      <c r="AM41" s="42">
        <v>0</v>
      </c>
      <c r="AN41" s="66">
        <v>0</v>
      </c>
      <c r="AO41" s="67">
        <v>0</v>
      </c>
      <c r="AP41" s="42">
        <v>0</v>
      </c>
      <c r="AQ41" s="66">
        <v>0</v>
      </c>
      <c r="AR41" s="67">
        <v>0</v>
      </c>
      <c r="AS41" s="15">
        <f t="shared" si="0"/>
        <v>4866.3833595382157</v>
      </c>
      <c r="AT41" s="68">
        <f t="shared" si="1"/>
        <v>4866.7</v>
      </c>
    </row>
    <row r="42" spans="1:46" s="16" customFormat="1" ht="41.25" customHeight="1" x14ac:dyDescent="0.25">
      <c r="A42" s="13">
        <v>35</v>
      </c>
      <c r="B42" s="22" t="str">
        <f>'[1]2024-2026'!B247</f>
        <v>МБУДО "Спортивная школа г. Бакала"</v>
      </c>
      <c r="C42" s="42">
        <f>'[1]2024-2026'!H247</f>
        <v>3.91</v>
      </c>
      <c r="D42" s="66">
        <f>'[1]2024-2026'!K247</f>
        <v>34.606128697907948</v>
      </c>
      <c r="E42" s="67">
        <v>34.6</v>
      </c>
      <c r="F42" s="42">
        <f>'[1]2024-2026'!P247</f>
        <v>0.42</v>
      </c>
      <c r="G42" s="66">
        <f>'[1]2024-2026'!S247</f>
        <v>1.7094</v>
      </c>
      <c r="H42" s="67">
        <v>1.7</v>
      </c>
      <c r="I42" s="42">
        <f>'[1]2024-2026'!X247</f>
        <v>91.4</v>
      </c>
      <c r="J42" s="66">
        <f>'[1]2024-2026'!AA247</f>
        <v>250.63192504000003</v>
      </c>
      <c r="K42" s="67">
        <v>250.6</v>
      </c>
      <c r="L42" s="42">
        <f>'[1]2024-2026'!AH247</f>
        <v>1.9</v>
      </c>
      <c r="M42" s="66">
        <f>'[1]2024-2026'!AM247</f>
        <v>5.3163330000000002</v>
      </c>
      <c r="N42" s="67">
        <v>5.3</v>
      </c>
      <c r="O42" s="42">
        <f>'[1]2024-2026'!AR247</f>
        <v>3.26</v>
      </c>
      <c r="P42" s="66">
        <f>'[1]2024-2026'!AU247</f>
        <v>7.4365759913978486</v>
      </c>
      <c r="Q42" s="67">
        <v>7.5</v>
      </c>
      <c r="R42" s="42">
        <f>'[1]2024-2026'!AZ247</f>
        <v>27.5</v>
      </c>
      <c r="S42" s="66">
        <f>'[1]2024-2026'!BE247</f>
        <v>2.0948124999999997</v>
      </c>
      <c r="T42" s="67">
        <v>2.1</v>
      </c>
      <c r="U42" s="42">
        <f>'[1]2024-2026'!BJ247</f>
        <v>47</v>
      </c>
      <c r="V42" s="66">
        <f>'[1]2024-2026'!BM247</f>
        <v>3.580225</v>
      </c>
      <c r="W42" s="67">
        <v>3.6</v>
      </c>
      <c r="X42" s="42">
        <f>'[1]2024-2026'!BR247</f>
        <v>53.5</v>
      </c>
      <c r="Y42" s="66">
        <f>'[1]2024-2026'!BW247</f>
        <v>4.4510576209677417</v>
      </c>
      <c r="Z42" s="67">
        <v>4.5</v>
      </c>
      <c r="AA42" s="42">
        <f>'[1]2024-2026'!CB247</f>
        <v>46.4</v>
      </c>
      <c r="AB42" s="66">
        <f>'[1]2024-2026'!CE247</f>
        <v>3.8603565161290323</v>
      </c>
      <c r="AC42" s="67">
        <v>3.9</v>
      </c>
      <c r="AD42" s="42">
        <f>'[1]2024-2026'!CJ247</f>
        <v>81</v>
      </c>
      <c r="AE42" s="66">
        <f>'[1]2024-2026'!CO247</f>
        <v>2.08413</v>
      </c>
      <c r="AF42" s="43">
        <v>2.1</v>
      </c>
      <c r="AG42" s="42">
        <f>'[1]2024-2026'!CT247</f>
        <v>93.4</v>
      </c>
      <c r="AH42" s="43">
        <f>'[1]2024-2026'!CW247</f>
        <v>2.4031820000000002</v>
      </c>
      <c r="AI42" s="43">
        <v>2.4</v>
      </c>
      <c r="AJ42" s="42">
        <v>0</v>
      </c>
      <c r="AK42" s="66">
        <v>0</v>
      </c>
      <c r="AL42" s="67">
        <v>0</v>
      </c>
      <c r="AM42" s="42">
        <v>0</v>
      </c>
      <c r="AN42" s="66">
        <v>0</v>
      </c>
      <c r="AO42" s="67">
        <v>0</v>
      </c>
      <c r="AP42" s="42">
        <v>0</v>
      </c>
      <c r="AQ42" s="66">
        <v>0</v>
      </c>
      <c r="AR42" s="67">
        <v>0</v>
      </c>
      <c r="AS42" s="15">
        <f t="shared" si="0"/>
        <v>318.17412636640262</v>
      </c>
      <c r="AT42" s="24">
        <f t="shared" si="1"/>
        <v>318.3</v>
      </c>
    </row>
    <row r="43" spans="1:46" s="16" customFormat="1" ht="60" customHeight="1" x14ac:dyDescent="0.25">
      <c r="A43" s="13">
        <v>36</v>
      </c>
      <c r="B43" s="14" t="str">
        <f>'[1]2024-2026'!B251</f>
        <v>МБУДО "Комплексная спортивная школа Саткинского муниципального района"</v>
      </c>
      <c r="C43" s="42">
        <f>'[1]2024-2026'!H251</f>
        <v>22.4</v>
      </c>
      <c r="D43" s="66">
        <f>'[1]2024-2026'!K251</f>
        <v>187.24609161401827</v>
      </c>
      <c r="E43" s="67">
        <v>187.2</v>
      </c>
      <c r="F43" s="42">
        <f>'[1]2024-2026'!P251</f>
        <v>0.5</v>
      </c>
      <c r="G43" s="66">
        <f>'[1]2024-2026'!S252</f>
        <v>2.0350000000000001</v>
      </c>
      <c r="H43" s="67">
        <v>2</v>
      </c>
      <c r="I43" s="42">
        <f>'[1]2024-2026'!X251</f>
        <v>612.1</v>
      </c>
      <c r="J43" s="66">
        <f>'[1]2024-2026'!AA251</f>
        <v>1324.3196055399999</v>
      </c>
      <c r="K43" s="67">
        <v>1324.3</v>
      </c>
      <c r="L43" s="42">
        <f>'[1]2024-2026'!AH253</f>
        <v>19.600000000000001</v>
      </c>
      <c r="M43" s="66">
        <f>'[1]2024-2026'!AM253</f>
        <v>42.749266000000006</v>
      </c>
      <c r="N43" s="67">
        <v>42.8</v>
      </c>
      <c r="O43" s="42">
        <f>'[1]2024-2026'!AR253</f>
        <v>1.2</v>
      </c>
      <c r="P43" s="66">
        <f>'[1]2024-2026'!AU253</f>
        <v>2.617302</v>
      </c>
      <c r="Q43" s="67">
        <v>2.6</v>
      </c>
      <c r="R43" s="42">
        <f>'[1]2024-2026'!AZ253</f>
        <v>344.5</v>
      </c>
      <c r="S43" s="66">
        <f>'[1]2024-2026'!BE253</f>
        <v>34.599857500000006</v>
      </c>
      <c r="T43" s="67">
        <v>34.6</v>
      </c>
      <c r="U43" s="42">
        <f>'[1]2024-2026'!BJ253</f>
        <v>19.2</v>
      </c>
      <c r="V43" s="66">
        <f>'[1]2024-2026'!BM253</f>
        <v>1.218048</v>
      </c>
      <c r="W43" s="67">
        <v>1.2</v>
      </c>
      <c r="X43" s="42">
        <f>'[1]2024-2026'!BR253</f>
        <v>810.4</v>
      </c>
      <c r="Y43" s="66">
        <f>'[1]2024-2026'!BW253</f>
        <v>58.198875999999998</v>
      </c>
      <c r="Z43" s="67">
        <v>58.2</v>
      </c>
      <c r="AA43" s="42">
        <f>'[1]2024-2026'!CB253</f>
        <v>18.899999999999999</v>
      </c>
      <c r="AB43" s="66">
        <f>'[1]2024-2026'!CE253</f>
        <v>1.3573034999999998</v>
      </c>
      <c r="AC43" s="67">
        <v>1.4</v>
      </c>
      <c r="AD43" s="42">
        <f>'[1]2024-2026'!CJ253</f>
        <v>1104.3</v>
      </c>
      <c r="AE43" s="66">
        <f>'[1]2024-2026'!CO253</f>
        <v>39.147435000000002</v>
      </c>
      <c r="AF43" s="67">
        <v>39.200000000000003</v>
      </c>
      <c r="AG43" s="42">
        <f>'[1]2024-2026'!CT251</f>
        <v>38.1</v>
      </c>
      <c r="AH43" s="66">
        <f>'[1]2024-2026'!CW251</f>
        <v>1.3506450000000001</v>
      </c>
      <c r="AI43" s="67">
        <v>1.4</v>
      </c>
      <c r="AJ43" s="42">
        <v>0</v>
      </c>
      <c r="AK43" s="66">
        <v>0</v>
      </c>
      <c r="AL43" s="67">
        <v>0</v>
      </c>
      <c r="AM43" s="42">
        <v>0</v>
      </c>
      <c r="AN43" s="66">
        <v>0</v>
      </c>
      <c r="AO43" s="67">
        <v>0</v>
      </c>
      <c r="AP43" s="42">
        <v>0</v>
      </c>
      <c r="AQ43" s="66">
        <v>0</v>
      </c>
      <c r="AR43" s="67">
        <v>0</v>
      </c>
      <c r="AS43" s="15">
        <f t="shared" si="0"/>
        <v>1694.8394301540184</v>
      </c>
      <c r="AT43" s="68">
        <f t="shared" si="1"/>
        <v>1694.8999999999999</v>
      </c>
    </row>
    <row r="44" spans="1:46" s="16" customFormat="1" ht="41.25" customHeight="1" x14ac:dyDescent="0.25">
      <c r="A44" s="13">
        <v>37</v>
      </c>
      <c r="B44" s="14" t="s">
        <v>47</v>
      </c>
      <c r="C44" s="42">
        <v>961.3</v>
      </c>
      <c r="D44" s="66"/>
      <c r="E44" s="67">
        <v>8536.2999999999993</v>
      </c>
      <c r="F44" s="42">
        <v>0</v>
      </c>
      <c r="G44" s="66"/>
      <c r="H44" s="67">
        <v>0</v>
      </c>
      <c r="I44" s="42">
        <v>822.1</v>
      </c>
      <c r="J44" s="66"/>
      <c r="K44" s="67">
        <v>1883.1</v>
      </c>
      <c r="L44" s="42">
        <v>67.400000000000006</v>
      </c>
      <c r="M44" s="66"/>
      <c r="N44" s="67">
        <v>154.4</v>
      </c>
      <c r="O44" s="42">
        <v>0</v>
      </c>
      <c r="P44" s="66"/>
      <c r="Q44" s="67">
        <v>0</v>
      </c>
      <c r="R44" s="42">
        <v>0</v>
      </c>
      <c r="S44" s="66"/>
      <c r="T44" s="67">
        <v>0</v>
      </c>
      <c r="U44" s="42">
        <v>0</v>
      </c>
      <c r="V44" s="66"/>
      <c r="W44" s="67">
        <v>0</v>
      </c>
      <c r="X44" s="42">
        <v>6000</v>
      </c>
      <c r="Y44" s="66"/>
      <c r="Z44" s="67">
        <v>453.6</v>
      </c>
      <c r="AA44" s="42">
        <v>0</v>
      </c>
      <c r="AB44" s="66"/>
      <c r="AC44" s="67">
        <v>0</v>
      </c>
      <c r="AD44" s="42">
        <v>6000</v>
      </c>
      <c r="AE44" s="66"/>
      <c r="AF44" s="67">
        <v>228.6</v>
      </c>
      <c r="AG44" s="42">
        <v>0</v>
      </c>
      <c r="AH44" s="66"/>
      <c r="AI44" s="67">
        <v>0</v>
      </c>
      <c r="AJ44" s="42">
        <v>0</v>
      </c>
      <c r="AK44" s="66"/>
      <c r="AL44" s="67">
        <v>0</v>
      </c>
      <c r="AM44" s="42">
        <v>0</v>
      </c>
      <c r="AN44" s="66"/>
      <c r="AO44" s="67">
        <v>0</v>
      </c>
      <c r="AP44" s="42">
        <v>0</v>
      </c>
      <c r="AQ44" s="66"/>
      <c r="AR44" s="67">
        <v>0</v>
      </c>
      <c r="AS44" s="15"/>
      <c r="AT44" s="68">
        <f t="shared" si="1"/>
        <v>11256</v>
      </c>
    </row>
    <row r="45" spans="1:46" s="16" customFormat="1" ht="39.75" customHeight="1" x14ac:dyDescent="0.25">
      <c r="A45" s="13">
        <v>38</v>
      </c>
      <c r="B45" s="22" t="str">
        <f>'[1]2024-2026'!B254</f>
        <v>МАУДО "Спортивная школа "Магнезит"</v>
      </c>
      <c r="C45" s="42">
        <f>'[1]2024-2026'!H254</f>
        <v>74.7</v>
      </c>
      <c r="D45" s="66">
        <f>'[1]2024-2026'!K254</f>
        <v>567.60351583257454</v>
      </c>
      <c r="E45" s="67">
        <v>567.6</v>
      </c>
      <c r="F45" s="42">
        <v>0</v>
      </c>
      <c r="G45" s="66">
        <v>0</v>
      </c>
      <c r="H45" s="67">
        <v>0</v>
      </c>
      <c r="I45" s="42">
        <f>'[1]2024-2026'!X254</f>
        <v>0</v>
      </c>
      <c r="J45" s="66">
        <f>'[1]2024-2026'!AA254</f>
        <v>0</v>
      </c>
      <c r="K45" s="67">
        <v>0</v>
      </c>
      <c r="L45" s="42">
        <f>'[1]2024-2026'!AH254</f>
        <v>0</v>
      </c>
      <c r="M45" s="66">
        <f>'[1]2024-2026'!AM254</f>
        <v>0</v>
      </c>
      <c r="N45" s="67">
        <v>0</v>
      </c>
      <c r="O45" s="42">
        <v>0</v>
      </c>
      <c r="P45" s="66">
        <v>0</v>
      </c>
      <c r="Q45" s="67">
        <v>0</v>
      </c>
      <c r="R45" s="42">
        <f>'[1]2024-2026'!AZ254</f>
        <v>0</v>
      </c>
      <c r="S45" s="66">
        <f>'[1]2024-2026'!BE254</f>
        <v>0</v>
      </c>
      <c r="T45" s="67">
        <v>0</v>
      </c>
      <c r="U45" s="42">
        <v>0</v>
      </c>
      <c r="V45" s="66">
        <v>0</v>
      </c>
      <c r="W45" s="67">
        <v>0</v>
      </c>
      <c r="X45" s="42">
        <f>'[1]2024-2026'!BR254</f>
        <v>3421.85</v>
      </c>
      <c r="Y45" s="66">
        <f>'[1]2024-2026'!BW254</f>
        <v>245.74015774999998</v>
      </c>
      <c r="Z45" s="67">
        <v>245.8</v>
      </c>
      <c r="AA45" s="42">
        <v>0</v>
      </c>
      <c r="AB45" s="66">
        <v>0</v>
      </c>
      <c r="AC45" s="67">
        <v>0</v>
      </c>
      <c r="AD45" s="42">
        <f>'[1]2024-2026'!CJ254</f>
        <v>4573.2</v>
      </c>
      <c r="AE45" s="66">
        <f>'[1]2024-2026'!CO254</f>
        <v>162.11993999999999</v>
      </c>
      <c r="AF45" s="67">
        <v>162.1</v>
      </c>
      <c r="AG45" s="42">
        <f>'[1]2024-2026'!CT254</f>
        <v>0</v>
      </c>
      <c r="AH45" s="66">
        <f>'[1]2024-2026'!CW254</f>
        <v>0</v>
      </c>
      <c r="AI45" s="67">
        <v>0</v>
      </c>
      <c r="AJ45" s="42">
        <f>'[1]2024-2026'!DB254</f>
        <v>60.5</v>
      </c>
      <c r="AK45" s="66">
        <f>'[1]2024-2026'!DE254</f>
        <v>489.53816999999998</v>
      </c>
      <c r="AL45" s="67">
        <v>489.5</v>
      </c>
      <c r="AM45" s="42">
        <v>0</v>
      </c>
      <c r="AN45" s="66">
        <v>0</v>
      </c>
      <c r="AO45" s="67">
        <v>0</v>
      </c>
      <c r="AP45" s="42">
        <v>0</v>
      </c>
      <c r="AQ45" s="66">
        <v>0</v>
      </c>
      <c r="AR45" s="67">
        <v>0</v>
      </c>
      <c r="AS45" s="15">
        <f t="shared" si="0"/>
        <v>1465.0017835825745</v>
      </c>
      <c r="AT45" s="68">
        <f t="shared" si="1"/>
        <v>1465</v>
      </c>
    </row>
    <row r="46" spans="1:46" s="16" customFormat="1" ht="21.75" customHeight="1" x14ac:dyDescent="0.25">
      <c r="A46" s="13">
        <v>39</v>
      </c>
      <c r="B46" s="14" t="str">
        <f>'[1]2024-2026'!B261</f>
        <v>МБУ "СКМ"</v>
      </c>
      <c r="C46" s="42">
        <f>'[1]2024-2026'!H261</f>
        <v>65.45</v>
      </c>
      <c r="D46" s="66">
        <f>'[1]2024-2026'!K261</f>
        <v>579.63337777704703</v>
      </c>
      <c r="E46" s="67">
        <v>579.6</v>
      </c>
      <c r="F46" s="42">
        <v>0</v>
      </c>
      <c r="G46" s="66">
        <v>0</v>
      </c>
      <c r="H46" s="67">
        <v>0</v>
      </c>
      <c r="I46" s="42">
        <f>'[1]2024-2026'!X261</f>
        <v>905.6</v>
      </c>
      <c r="J46" s="66">
        <f>'[1]2024-2026'!AA261</f>
        <v>2136.9140764799999</v>
      </c>
      <c r="K46" s="67">
        <v>2136.9</v>
      </c>
      <c r="L46" s="42">
        <f>'[1]2024-2026'!AH261</f>
        <v>2</v>
      </c>
      <c r="M46" s="66">
        <f>'[1]2024-2026'!AM261</f>
        <v>4.3621700000000008</v>
      </c>
      <c r="N46" s="67">
        <v>4.4000000000000004</v>
      </c>
      <c r="O46" s="42">
        <v>0</v>
      </c>
      <c r="P46" s="66">
        <v>0</v>
      </c>
      <c r="Q46" s="67">
        <v>0</v>
      </c>
      <c r="R46" s="42">
        <f>'[1]2024-2026'!AZ261</f>
        <v>32.9</v>
      </c>
      <c r="S46" s="66">
        <f>'[1]2024-2026'!BE261</f>
        <v>3.3043114999999998</v>
      </c>
      <c r="T46" s="67">
        <v>3.3</v>
      </c>
      <c r="U46" s="42">
        <v>0</v>
      </c>
      <c r="V46" s="66">
        <v>0</v>
      </c>
      <c r="W46" s="67">
        <v>0</v>
      </c>
      <c r="X46" s="42">
        <f>'[1]2024-2026'!BR261</f>
        <v>522.6</v>
      </c>
      <c r="Y46" s="66">
        <f>'[1]2024-2026'!BW261</f>
        <v>37.530518999999998</v>
      </c>
      <c r="Z46" s="67">
        <v>37.5</v>
      </c>
      <c r="AA46" s="42">
        <v>0</v>
      </c>
      <c r="AB46" s="66">
        <v>0</v>
      </c>
      <c r="AC46" s="67">
        <v>0</v>
      </c>
      <c r="AD46" s="42">
        <f>'[1]2024-2026'!CJ261</f>
        <v>512.4</v>
      </c>
      <c r="AE46" s="66">
        <f>'[1]2024-2026'!CO261</f>
        <v>18.02547728</v>
      </c>
      <c r="AF46" s="67">
        <v>18</v>
      </c>
      <c r="AG46" s="42">
        <f>'[1]2024-2026'!CT261</f>
        <v>0</v>
      </c>
      <c r="AH46" s="66">
        <f>'[1]2024-2026'!CW261</f>
        <v>0</v>
      </c>
      <c r="AI46" s="67">
        <v>0</v>
      </c>
      <c r="AJ46" s="42">
        <v>0</v>
      </c>
      <c r="AK46" s="66">
        <v>0</v>
      </c>
      <c r="AL46" s="67">
        <v>0</v>
      </c>
      <c r="AM46" s="42">
        <v>0</v>
      </c>
      <c r="AN46" s="66">
        <v>0</v>
      </c>
      <c r="AO46" s="67">
        <v>0</v>
      </c>
      <c r="AP46" s="42">
        <v>0</v>
      </c>
      <c r="AQ46" s="66">
        <v>0</v>
      </c>
      <c r="AR46" s="67">
        <v>0</v>
      </c>
      <c r="AS46" s="15">
        <f t="shared" si="0"/>
        <v>2779.7699320370466</v>
      </c>
      <c r="AT46" s="68">
        <f t="shared" si="1"/>
        <v>2779.7000000000003</v>
      </c>
    </row>
    <row r="47" spans="1:46" s="16" customFormat="1" ht="22.5" customHeight="1" x14ac:dyDescent="0.25">
      <c r="A47" s="13">
        <v>40</v>
      </c>
      <c r="B47" s="14" t="str">
        <f>'[1]2024-2026'!B265</f>
        <v>МБОУ ДО "ДШИ" р.п. Бердяуш</v>
      </c>
      <c r="C47" s="42">
        <f>'[1]2024-2026'!H265</f>
        <v>10</v>
      </c>
      <c r="D47" s="66">
        <f>'[1]2024-2026'!K265</f>
        <v>87.273628206965753</v>
      </c>
      <c r="E47" s="67">
        <v>87.3</v>
      </c>
      <c r="F47" s="42">
        <v>0</v>
      </c>
      <c r="G47" s="66">
        <v>0</v>
      </c>
      <c r="H47" s="67">
        <v>0</v>
      </c>
      <c r="I47" s="42">
        <f>'[1]2024-2026'!X265</f>
        <v>70.900000000000006</v>
      </c>
      <c r="J47" s="66">
        <f>'[1]2024-2026'!AA265</f>
        <v>584.20607400000006</v>
      </c>
      <c r="K47" s="67">
        <v>584.20000000000005</v>
      </c>
      <c r="L47" s="42">
        <f>'[1]2024-2026'!AH265</f>
        <v>0</v>
      </c>
      <c r="M47" s="66">
        <f>'[1]2024-2026'!AM265</f>
        <v>0</v>
      </c>
      <c r="N47" s="67">
        <v>0</v>
      </c>
      <c r="O47" s="42">
        <v>0</v>
      </c>
      <c r="P47" s="66">
        <v>0</v>
      </c>
      <c r="Q47" s="67">
        <v>0</v>
      </c>
      <c r="R47" s="42">
        <f>'[1]2024-2026'!AZ265</f>
        <v>0</v>
      </c>
      <c r="S47" s="66">
        <f>'[1]2024-2026'!BE265</f>
        <v>0</v>
      </c>
      <c r="T47" s="67">
        <v>0</v>
      </c>
      <c r="U47" s="42">
        <v>0</v>
      </c>
      <c r="V47" s="66">
        <v>0</v>
      </c>
      <c r="W47" s="67">
        <v>0</v>
      </c>
      <c r="X47" s="42">
        <f>'[1]2024-2026'!BR265</f>
        <v>130.4</v>
      </c>
      <c r="Y47" s="66">
        <f>'[1]2024-2026'!BW265</f>
        <v>5.5054879999999997</v>
      </c>
      <c r="Z47" s="67">
        <v>5.5</v>
      </c>
      <c r="AA47" s="42">
        <v>0</v>
      </c>
      <c r="AB47" s="66">
        <v>0</v>
      </c>
      <c r="AC47" s="67">
        <v>0</v>
      </c>
      <c r="AD47" s="63">
        <f>'[1]2024-2026'!CJ265</f>
        <v>0</v>
      </c>
      <c r="AE47" s="71">
        <f>'[1]2024-2026'!CO265</f>
        <v>0</v>
      </c>
      <c r="AF47" s="72">
        <v>0</v>
      </c>
      <c r="AG47" s="63">
        <f>'[1]2024-2026'!CT265</f>
        <v>0</v>
      </c>
      <c r="AH47" s="71">
        <f>'[1]2024-2026'!CW265</f>
        <v>0</v>
      </c>
      <c r="AI47" s="72">
        <v>0</v>
      </c>
      <c r="AJ47" s="42">
        <v>0</v>
      </c>
      <c r="AK47" s="66">
        <v>0</v>
      </c>
      <c r="AL47" s="67">
        <v>0</v>
      </c>
      <c r="AM47" s="42">
        <v>0</v>
      </c>
      <c r="AN47" s="66">
        <v>0</v>
      </c>
      <c r="AO47" s="67">
        <v>0</v>
      </c>
      <c r="AP47" s="42">
        <v>0</v>
      </c>
      <c r="AQ47" s="66">
        <v>0</v>
      </c>
      <c r="AR47" s="67">
        <v>0</v>
      </c>
      <c r="AS47" s="15">
        <f t="shared" si="0"/>
        <v>676.98519020696585</v>
      </c>
      <c r="AT47" s="68">
        <f t="shared" si="1"/>
        <v>677</v>
      </c>
    </row>
    <row r="48" spans="1:46" s="21" customFormat="1" ht="21" customHeight="1" x14ac:dyDescent="0.25">
      <c r="A48" s="13">
        <v>41</v>
      </c>
      <c r="B48" s="22" t="str">
        <f>'[1]2024-2026'!B269</f>
        <v>МБОУ ДО "ДШИ" г.Бакала</v>
      </c>
      <c r="C48" s="42">
        <f>'[1]2024-2026'!H269</f>
        <v>12.2</v>
      </c>
      <c r="D48" s="43">
        <f>'[1]2024-2026'!K269</f>
        <v>109.53866363977485</v>
      </c>
      <c r="E48" s="43">
        <v>109.5</v>
      </c>
      <c r="F48" s="42">
        <f>'[1]2024-2026'!P269</f>
        <v>2.15</v>
      </c>
      <c r="G48" s="43">
        <f>'[1]2024-2026'!S269</f>
        <v>8.7505000000000006</v>
      </c>
      <c r="H48" s="43">
        <v>8.9</v>
      </c>
      <c r="I48" s="42">
        <f>'[1]2024-2026'!X269</f>
        <v>166.4</v>
      </c>
      <c r="J48" s="43">
        <f>'[1]2024-2026'!AA269</f>
        <v>456.29269504000001</v>
      </c>
      <c r="K48" s="43">
        <v>456.3</v>
      </c>
      <c r="L48" s="42">
        <f>'[1]2024-2026'!AH269</f>
        <v>1.7</v>
      </c>
      <c r="M48" s="43">
        <f>'[1]2024-2026'!AM269</f>
        <v>4.7567190000000004</v>
      </c>
      <c r="N48" s="43">
        <v>4.8</v>
      </c>
      <c r="O48" s="42">
        <f>'[1]2024-2026'!AR269</f>
        <v>3.9</v>
      </c>
      <c r="P48" s="43">
        <f>'[1]2024-2026'!AU269</f>
        <v>8.8965172903225813</v>
      </c>
      <c r="Q48" s="43">
        <v>8.9</v>
      </c>
      <c r="R48" s="42">
        <f>'[1]2024-2026'!AZ269</f>
        <v>28.3</v>
      </c>
      <c r="S48" s="43">
        <f>'[1]2024-2026'!BE269</f>
        <v>2.1557525000000002</v>
      </c>
      <c r="T48" s="43">
        <v>2.2000000000000002</v>
      </c>
      <c r="U48" s="42">
        <f>'[1]2024-2026'!BJ269</f>
        <v>56.3</v>
      </c>
      <c r="V48" s="43">
        <f>'[1]2024-2026'!BM269</f>
        <v>4.2886524999999995</v>
      </c>
      <c r="W48" s="43">
        <v>4.3</v>
      </c>
      <c r="X48" s="42">
        <f>'[1]2024-2026'!BR269</f>
        <v>54.9</v>
      </c>
      <c r="Y48" s="43">
        <f>'[1]2024-2026'!BW269</f>
        <v>4.56753389516129</v>
      </c>
      <c r="Z48" s="43">
        <v>4.5999999999999996</v>
      </c>
      <c r="AA48" s="42">
        <f>'[1]2024-2026'!CB269</f>
        <v>55.6</v>
      </c>
      <c r="AB48" s="43">
        <f>'[1]2024-2026'!CE269</f>
        <v>4.6257720322580651</v>
      </c>
      <c r="AC48" s="73">
        <v>4.5999999999999996</v>
      </c>
      <c r="AD48" s="42">
        <f>'[1]2024-2026'!CJ269</f>
        <v>83.2</v>
      </c>
      <c r="AE48" s="43">
        <f>'[1]2024-2026'!CO269</f>
        <v>2.140736</v>
      </c>
      <c r="AF48" s="43">
        <v>2.2000000000000002</v>
      </c>
      <c r="AG48" s="42">
        <f>'[1]2024-2026'!CT269</f>
        <v>111.9</v>
      </c>
      <c r="AH48" s="43">
        <f>'[1]2024-2026'!CW269</f>
        <v>2.8791869999999999</v>
      </c>
      <c r="AI48" s="43">
        <v>2.9</v>
      </c>
      <c r="AJ48" s="64">
        <v>0</v>
      </c>
      <c r="AK48" s="43">
        <v>0</v>
      </c>
      <c r="AL48" s="43">
        <v>0</v>
      </c>
      <c r="AM48" s="42">
        <v>0</v>
      </c>
      <c r="AN48" s="43">
        <v>0</v>
      </c>
      <c r="AO48" s="43">
        <v>0</v>
      </c>
      <c r="AP48" s="42">
        <v>0</v>
      </c>
      <c r="AQ48" s="43">
        <v>0</v>
      </c>
      <c r="AR48" s="43">
        <v>0</v>
      </c>
      <c r="AS48" s="24">
        <f t="shared" si="0"/>
        <v>608.89272889751669</v>
      </c>
      <c r="AT48" s="24">
        <f t="shared" si="1"/>
        <v>609.20000000000005</v>
      </c>
    </row>
    <row r="49" spans="1:46" s="16" customFormat="1" ht="23.25" customHeight="1" x14ac:dyDescent="0.25">
      <c r="A49" s="13">
        <v>42</v>
      </c>
      <c r="B49" s="14" t="str">
        <f>'[1]2024-2026'!B273</f>
        <v xml:space="preserve">МБОУ ДО ДШИ р.п. Межевой </v>
      </c>
      <c r="C49" s="42">
        <f>'[1]2024-2026'!H273</f>
        <v>6.79</v>
      </c>
      <c r="D49" s="66">
        <f>'[1]2024-2026'!K273</f>
        <v>58.275866241126771</v>
      </c>
      <c r="E49" s="67">
        <v>58.3</v>
      </c>
      <c r="F49" s="42">
        <f>'[1]2024-2026'!P273</f>
        <v>0.28000000000000003</v>
      </c>
      <c r="G49" s="66">
        <f>'[1]2024-2026'!S273</f>
        <v>1.1396000000000002</v>
      </c>
      <c r="H49" s="67">
        <v>1.2</v>
      </c>
      <c r="I49" s="42">
        <f>'[1]2024-2026'!X273</f>
        <v>152.80000000000001</v>
      </c>
      <c r="J49" s="66">
        <f>'[1]2024-2026'!AA273</f>
        <v>322.59731920000002</v>
      </c>
      <c r="K49" s="67">
        <v>322.60000000000002</v>
      </c>
      <c r="L49" s="42">
        <f>'[1]2024-2026'!AH273</f>
        <v>2.98</v>
      </c>
      <c r="M49" s="66">
        <f>'[1]2024-2026'!AM273</f>
        <v>6.4469171000000003</v>
      </c>
      <c r="N49" s="67">
        <v>6.5</v>
      </c>
      <c r="O49" s="42">
        <f>'[1]2024-2026'!AR273</f>
        <v>2.1</v>
      </c>
      <c r="P49" s="66">
        <f>'[1]2024-2026'!AU273</f>
        <v>3.6788639999999999</v>
      </c>
      <c r="Q49" s="67">
        <v>3.7</v>
      </c>
      <c r="R49" s="42">
        <f>'[1]2024-2026'!AZ273</f>
        <v>49.6</v>
      </c>
      <c r="S49" s="66">
        <f>'[1]2024-2026'!BE273</f>
        <v>2.6173920000000002</v>
      </c>
      <c r="T49" s="67">
        <v>2.6</v>
      </c>
      <c r="U49" s="42">
        <f>'[1]2024-2026'!BJ273</f>
        <v>34.1</v>
      </c>
      <c r="V49" s="66">
        <f>'[1]2024-2026'!BM273</f>
        <v>1.7994569999999999</v>
      </c>
      <c r="W49" s="67">
        <v>1.8</v>
      </c>
      <c r="X49" s="42">
        <f>'[1]2024-2026'!BR273</f>
        <v>96.2</v>
      </c>
      <c r="Y49" s="66">
        <f>'[1]2024-2026'!BW273</f>
        <v>5.0764740000000002</v>
      </c>
      <c r="Z49" s="67">
        <v>5.0999999999999996</v>
      </c>
      <c r="AA49" s="42">
        <f>'[1]2024-2026'!CB273</f>
        <v>33.700000000000003</v>
      </c>
      <c r="AB49" s="66">
        <f>'[1]2024-2026'!CE273</f>
        <v>1.7783490000000002</v>
      </c>
      <c r="AC49" s="67">
        <v>1.8</v>
      </c>
      <c r="AD49" s="65">
        <f>'[1]2024-2026'!CJ273</f>
        <v>145.80000000000001</v>
      </c>
      <c r="AE49" s="74">
        <f>'[1]2024-2026'!CO273</f>
        <v>5.2801470000000004</v>
      </c>
      <c r="AF49" s="75">
        <v>5.3</v>
      </c>
      <c r="AG49" s="65">
        <f>'[1]2024-2026'!CT273</f>
        <v>67.8</v>
      </c>
      <c r="AH49" s="74">
        <f>'[1]2024-2026'!CW273</f>
        <v>2.4553769999999999</v>
      </c>
      <c r="AI49" s="75">
        <v>2.5</v>
      </c>
      <c r="AJ49" s="42">
        <v>0</v>
      </c>
      <c r="AK49" s="67">
        <v>0</v>
      </c>
      <c r="AL49" s="67">
        <v>0</v>
      </c>
      <c r="AM49" s="42">
        <v>0</v>
      </c>
      <c r="AN49" s="66">
        <v>0</v>
      </c>
      <c r="AO49" s="67">
        <v>0</v>
      </c>
      <c r="AP49" s="42">
        <v>0</v>
      </c>
      <c r="AQ49" s="66">
        <v>0</v>
      </c>
      <c r="AR49" s="67">
        <v>0</v>
      </c>
      <c r="AS49" s="15">
        <f t="shared" si="0"/>
        <v>411.14576254112677</v>
      </c>
      <c r="AT49" s="68">
        <f t="shared" si="1"/>
        <v>411.40000000000009</v>
      </c>
    </row>
    <row r="50" spans="1:46" s="16" customFormat="1" ht="39" customHeight="1" x14ac:dyDescent="0.25">
      <c r="A50" s="13">
        <v>43</v>
      </c>
      <c r="B50" s="14" t="str">
        <f>'[1]2024-2026'!B277</f>
        <v>МБОУ ДО "ДШИ №1 им. Ю.А. Розума"</v>
      </c>
      <c r="C50" s="42">
        <f>'[1]2024-2026'!H277</f>
        <v>15.5</v>
      </c>
      <c r="D50" s="66">
        <f>'[1]2024-2026'!K277</f>
        <v>136.66110497211153</v>
      </c>
      <c r="E50" s="67">
        <v>136.69999999999999</v>
      </c>
      <c r="F50" s="42">
        <v>0</v>
      </c>
      <c r="G50" s="66">
        <v>0</v>
      </c>
      <c r="H50" s="67">
        <v>0</v>
      </c>
      <c r="I50" s="42">
        <f>'[1]2024-2026'!X277</f>
        <v>328.5</v>
      </c>
      <c r="J50" s="66">
        <f>'[1]2024-2026'!AA277</f>
        <v>710.73189089999994</v>
      </c>
      <c r="K50" s="67">
        <v>710.7</v>
      </c>
      <c r="L50" s="42">
        <f>'[1]2024-2026'!AH277</f>
        <v>0.7</v>
      </c>
      <c r="M50" s="66">
        <f>'[1]2024-2026'!AM277</f>
        <v>1.5267594999999998</v>
      </c>
      <c r="N50" s="67">
        <v>1.5</v>
      </c>
      <c r="O50" s="42">
        <v>0</v>
      </c>
      <c r="P50" s="66">
        <v>0</v>
      </c>
      <c r="Q50" s="67">
        <v>0</v>
      </c>
      <c r="R50" s="42">
        <f>'[1]2024-2026'!AZ277</f>
        <v>11.6</v>
      </c>
      <c r="S50" s="66">
        <f>'[1]2024-2026'!BE277</f>
        <v>1.1650459999999998</v>
      </c>
      <c r="T50" s="67">
        <v>1.2</v>
      </c>
      <c r="U50" s="42">
        <v>0</v>
      </c>
      <c r="V50" s="66">
        <v>0</v>
      </c>
      <c r="W50" s="67">
        <v>0</v>
      </c>
      <c r="X50" s="42">
        <f>'[1]2024-2026'!BR277</f>
        <v>215.2</v>
      </c>
      <c r="Y50" s="66">
        <f>'[1]2024-2026'!BW277</f>
        <v>15.454587999999998</v>
      </c>
      <c r="Z50" s="67">
        <v>15.5</v>
      </c>
      <c r="AA50" s="42">
        <v>0</v>
      </c>
      <c r="AB50" s="66">
        <v>0</v>
      </c>
      <c r="AC50" s="67">
        <v>0</v>
      </c>
      <c r="AD50" s="42">
        <f>'[1]2024-2026'!CJ277</f>
        <v>216</v>
      </c>
      <c r="AE50" s="66">
        <f>'[1]2024-2026'!CO277</f>
        <v>7.6571999999999996</v>
      </c>
      <c r="AF50" s="67">
        <v>7.7</v>
      </c>
      <c r="AG50" s="42">
        <f>'[1]2024-2026'!CT277</f>
        <v>0</v>
      </c>
      <c r="AH50" s="66">
        <f>'[1]2024-2026'!CW277</f>
        <v>0</v>
      </c>
      <c r="AI50" s="67">
        <v>0</v>
      </c>
      <c r="AJ50" s="42">
        <v>0</v>
      </c>
      <c r="AK50" s="67">
        <v>0</v>
      </c>
      <c r="AL50" s="67">
        <v>0</v>
      </c>
      <c r="AM50" s="42">
        <v>0</v>
      </c>
      <c r="AN50" s="66">
        <v>0</v>
      </c>
      <c r="AO50" s="67">
        <v>0</v>
      </c>
      <c r="AP50" s="42">
        <v>0</v>
      </c>
      <c r="AQ50" s="66">
        <v>0</v>
      </c>
      <c r="AR50" s="67">
        <v>0</v>
      </c>
      <c r="AS50" s="15">
        <f t="shared" si="0"/>
        <v>873.19658937211136</v>
      </c>
      <c r="AT50" s="68">
        <f t="shared" si="1"/>
        <v>873.30000000000018</v>
      </c>
    </row>
    <row r="51" spans="1:46" s="16" customFormat="1" ht="24" customHeight="1" x14ac:dyDescent="0.25">
      <c r="A51" s="13">
        <v>44</v>
      </c>
      <c r="B51" s="14" t="str">
        <f>'[1]2024-2026'!B280</f>
        <v>МБОУ ДО "ДШИ №2 им. Г.А. Шкала"</v>
      </c>
      <c r="C51" s="42">
        <f>'[1]2024-2026'!H280</f>
        <v>10</v>
      </c>
      <c r="D51" s="66">
        <f>'[1]2024-2026'!K280</f>
        <v>87.944147107438013</v>
      </c>
      <c r="E51" s="67">
        <v>87.9</v>
      </c>
      <c r="F51" s="42">
        <f>'[1]2024-2026'!P280</f>
        <v>7.0000000000000007E-2</v>
      </c>
      <c r="G51" s="66">
        <f>'[1]2024-2026'!S280</f>
        <v>0.28490000000000004</v>
      </c>
      <c r="H51" s="67">
        <v>0.3</v>
      </c>
      <c r="I51" s="42">
        <f>'[1]2024-2026'!X280</f>
        <v>138.6</v>
      </c>
      <c r="J51" s="66">
        <f>'[1]2024-2026'!AA280</f>
        <v>390.62380676000004</v>
      </c>
      <c r="K51" s="67">
        <v>390.6</v>
      </c>
      <c r="L51" s="42">
        <f>'[1]2024-2026'!AH280</f>
        <v>2.1</v>
      </c>
      <c r="M51" s="66">
        <f>'[1]2024-2026'!AM280</f>
        <v>5.4765984999999997</v>
      </c>
      <c r="N51" s="67">
        <v>5.5</v>
      </c>
      <c r="O51" s="42">
        <f>'[1]2024-2026'!AR280</f>
        <v>0.52</v>
      </c>
      <c r="P51" s="66">
        <f>'[1]2024-2026'!AU280</f>
        <v>1.1341642000000001</v>
      </c>
      <c r="Q51" s="67">
        <v>1.1000000000000001</v>
      </c>
      <c r="R51" s="42">
        <f>'[1]2024-2026'!AZ280</f>
        <v>18.399999999999999</v>
      </c>
      <c r="S51" s="66">
        <f>'[1]2024-2026'!BE280</f>
        <v>1.848004</v>
      </c>
      <c r="T51" s="67">
        <v>1.9</v>
      </c>
      <c r="U51" s="42">
        <f>'[1]2024-2026'!BJ280</f>
        <v>8.6</v>
      </c>
      <c r="V51" s="66">
        <f>'[1]2024-2026'!BM280</f>
        <v>0.54558400000000007</v>
      </c>
      <c r="W51" s="67">
        <v>0.6</v>
      </c>
      <c r="X51" s="42">
        <f>'[1]2024-2026'!BR280</f>
        <v>197.4</v>
      </c>
      <c r="Y51" s="66">
        <f>'[1]2024-2026'!BW280</f>
        <v>14.176280999999999</v>
      </c>
      <c r="Z51" s="67">
        <v>14.2</v>
      </c>
      <c r="AA51" s="42">
        <f>'[1]2024-2026'!CB280</f>
        <v>8.5</v>
      </c>
      <c r="AB51" s="66">
        <f>'[1]2024-2026'!CE280</f>
        <v>0.6104274999999999</v>
      </c>
      <c r="AC51" s="67">
        <v>0.6</v>
      </c>
      <c r="AD51" s="42">
        <f>'[1]2024-2026'!CJ280</f>
        <v>210.6</v>
      </c>
      <c r="AE51" s="66">
        <f>'[1]2024-2026'!CO280</f>
        <v>7.4657699999999991</v>
      </c>
      <c r="AF51" s="67">
        <v>7.5</v>
      </c>
      <c r="AG51" s="42">
        <f>'[1]2024-2026'!CT280</f>
        <v>17.100000000000001</v>
      </c>
      <c r="AH51" s="66">
        <f>'[1]2024-2026'!CW280</f>
        <v>0.60619500000000004</v>
      </c>
      <c r="AI51" s="67">
        <v>0.6</v>
      </c>
      <c r="AJ51" s="42">
        <v>0</v>
      </c>
      <c r="AK51" s="67">
        <v>0</v>
      </c>
      <c r="AL51" s="67">
        <v>0</v>
      </c>
      <c r="AM51" s="42">
        <v>0</v>
      </c>
      <c r="AN51" s="66">
        <v>0</v>
      </c>
      <c r="AO51" s="67">
        <v>0</v>
      </c>
      <c r="AP51" s="42">
        <v>0</v>
      </c>
      <c r="AQ51" s="66">
        <v>0</v>
      </c>
      <c r="AR51" s="67">
        <v>0</v>
      </c>
      <c r="AS51" s="15">
        <f t="shared" si="0"/>
        <v>510.7158780674381</v>
      </c>
      <c r="AT51" s="68">
        <f t="shared" si="1"/>
        <v>510.80000000000007</v>
      </c>
    </row>
    <row r="52" spans="1:46" s="16" customFormat="1" ht="42" customHeight="1" x14ac:dyDescent="0.25">
      <c r="A52" s="13">
        <v>45</v>
      </c>
      <c r="B52" s="14" t="str">
        <f>'[1]2024-2026'!B284</f>
        <v>МБУ "Центр туризма и гостеприимства"</v>
      </c>
      <c r="C52" s="42">
        <f>'[1]2024-2026'!H284</f>
        <v>6.94</v>
      </c>
      <c r="D52" s="66">
        <f>'[1]2024-2026'!K284</f>
        <v>61.215013975817868</v>
      </c>
      <c r="E52" s="67">
        <v>61.2</v>
      </c>
      <c r="F52" s="42">
        <f>'[1]2024-2026'!P284</f>
        <v>0.25</v>
      </c>
      <c r="G52" s="66">
        <f>'[1]2024-2026'!S284</f>
        <v>1.0175000000000001</v>
      </c>
      <c r="H52" s="67">
        <v>1</v>
      </c>
      <c r="I52" s="42">
        <f>'[1]2024-2026'!X284</f>
        <v>40.799999999999997</v>
      </c>
      <c r="J52" s="66">
        <f>'[1]2024-2026'!AA284</f>
        <v>88.273549919999994</v>
      </c>
      <c r="K52" s="67">
        <v>88.3</v>
      </c>
      <c r="L52" s="42">
        <f>'[1]2024-2026'!AH284</f>
        <v>0.63905284799999995</v>
      </c>
      <c r="M52" s="66">
        <f>'[1]2024-2026'!AM284</f>
        <v>1.3938285809800799</v>
      </c>
      <c r="N52" s="67">
        <v>1.4</v>
      </c>
      <c r="O52" s="42">
        <f>'[1]2024-2026'!AR284</f>
        <v>0.57999999999999996</v>
      </c>
      <c r="P52" s="66">
        <f>'[1]2024-2026'!AU284</f>
        <v>1.2650292999999999</v>
      </c>
      <c r="Q52" s="67">
        <v>1.3</v>
      </c>
      <c r="R52" s="42">
        <f>'[1]2024-2026'!AZ284</f>
        <v>10.7</v>
      </c>
      <c r="S52" s="66">
        <f>'[1]2024-2026'!BE284</f>
        <v>1.0746545000000001</v>
      </c>
      <c r="T52" s="67">
        <v>1.1000000000000001</v>
      </c>
      <c r="U52" s="42">
        <f>'[1]2024-2026'!BJ284</f>
        <v>9.6</v>
      </c>
      <c r="V52" s="66">
        <f>'[1]2024-2026'!BM284</f>
        <v>0.60902400000000001</v>
      </c>
      <c r="W52" s="67">
        <v>0.6</v>
      </c>
      <c r="X52" s="42">
        <f>'[1]2024-2026'!BR284</f>
        <v>20.7</v>
      </c>
      <c r="Y52" s="66">
        <f>'[1]2024-2026'!BW284</f>
        <v>1.4865705</v>
      </c>
      <c r="Z52" s="67">
        <v>1.5</v>
      </c>
      <c r="AA52" s="42">
        <f>'[1]2024-2026'!CB284</f>
        <v>9.5</v>
      </c>
      <c r="AB52" s="66">
        <f>'[1]2024-2026'!CE284</f>
        <v>0.68224249999999997</v>
      </c>
      <c r="AC52" s="67">
        <v>0.7</v>
      </c>
      <c r="AD52" s="42">
        <f>'[1]2024-2026'!CJ284</f>
        <v>31.4</v>
      </c>
      <c r="AE52" s="66">
        <f>'[1]2024-2026'!CO284</f>
        <v>1.11313</v>
      </c>
      <c r="AF52" s="67">
        <v>1.1000000000000001</v>
      </c>
      <c r="AG52" s="42">
        <f>'[1]2024-2026'!CT284</f>
        <v>19</v>
      </c>
      <c r="AH52" s="66">
        <f>'[1]2024-2026'!CW284</f>
        <v>0.67354999999999998</v>
      </c>
      <c r="AI52" s="67">
        <v>0.7</v>
      </c>
      <c r="AJ52" s="42">
        <v>0</v>
      </c>
      <c r="AK52" s="67">
        <v>0</v>
      </c>
      <c r="AL52" s="67">
        <v>0</v>
      </c>
      <c r="AM52" s="42">
        <v>0</v>
      </c>
      <c r="AN52" s="66">
        <v>0</v>
      </c>
      <c r="AO52" s="67">
        <v>0</v>
      </c>
      <c r="AP52" s="42">
        <v>0</v>
      </c>
      <c r="AQ52" s="66">
        <v>0</v>
      </c>
      <c r="AR52" s="67">
        <v>0</v>
      </c>
      <c r="AS52" s="15">
        <f t="shared" si="0"/>
        <v>158.804093276798</v>
      </c>
      <c r="AT52" s="68">
        <f t="shared" si="1"/>
        <v>158.89999999999998</v>
      </c>
    </row>
    <row r="53" spans="1:46" s="16" customFormat="1" ht="22.5" customHeight="1" x14ac:dyDescent="0.25">
      <c r="A53" s="13">
        <v>46</v>
      </c>
      <c r="B53" s="25" t="str">
        <f>'[1]2024-2026'!B287</f>
        <v>МАУ "ЦИРиП - Проектный офис"</v>
      </c>
      <c r="C53" s="42">
        <f>'[1]2024-2026'!H287</f>
        <v>15.1</v>
      </c>
      <c r="D53" s="66">
        <f>'[1]2024-2026'!K287</f>
        <v>133.55105787955628</v>
      </c>
      <c r="E53" s="67">
        <v>133.6</v>
      </c>
      <c r="F53" s="42">
        <f>'[1]2024-2026'!P287</f>
        <v>0.73</v>
      </c>
      <c r="G53" s="66">
        <f>'[1]2024-2026'!S287</f>
        <v>2.9711000000000003</v>
      </c>
      <c r="H53" s="67">
        <v>3</v>
      </c>
      <c r="I53" s="42">
        <f>'[1]2024-2026'!X287</f>
        <v>57.7</v>
      </c>
      <c r="J53" s="66">
        <f>'[1]2024-2026'!AA287</f>
        <v>124.83783898</v>
      </c>
      <c r="K53" s="67">
        <v>124.9</v>
      </c>
      <c r="L53" s="42">
        <f>'[1]2024-2026'!AH287</f>
        <v>4.0999999999999996</v>
      </c>
      <c r="M53" s="66">
        <f>'[1]2024-2026'!AM287</f>
        <v>8.9424484999999994</v>
      </c>
      <c r="N53" s="67">
        <v>9</v>
      </c>
      <c r="O53" s="42">
        <f>'[1]2024-2026'!AR287</f>
        <v>1.62</v>
      </c>
      <c r="P53" s="66">
        <f>'[1]2024-2026'!AU287</f>
        <v>3.5333577000000003</v>
      </c>
      <c r="Q53" s="67">
        <v>3.5</v>
      </c>
      <c r="R53" s="42">
        <f>'[1]2024-2026'!AZ287</f>
        <v>63.7</v>
      </c>
      <c r="S53" s="66">
        <f>'[1]2024-2026'!BE287</f>
        <v>6.3977095000000004</v>
      </c>
      <c r="T53" s="67">
        <v>6.4</v>
      </c>
      <c r="U53" s="42">
        <f>'[1]2024-2026'!BJ287</f>
        <v>24.2</v>
      </c>
      <c r="V53" s="66">
        <f>'[1]2024-2026'!BM287</f>
        <v>1.5352479999999999</v>
      </c>
      <c r="W53" s="67">
        <v>1.6</v>
      </c>
      <c r="X53" s="42">
        <f>'[1]2024-2026'!BR287</f>
        <v>124.3</v>
      </c>
      <c r="Y53" s="66">
        <f>'[1]2024-2026'!BW287</f>
        <v>8.9266044999999998</v>
      </c>
      <c r="Z53" s="67">
        <v>8.9</v>
      </c>
      <c r="AA53" s="42">
        <f>'[1]2024-2026'!CB287</f>
        <v>23.9</v>
      </c>
      <c r="AB53" s="66">
        <f>'[1]2024-2026'!CE287</f>
        <v>1.7163784999999998</v>
      </c>
      <c r="AC53" s="67">
        <v>1.7</v>
      </c>
      <c r="AD53" s="42">
        <f>'[1]2024-2026'!CJ287</f>
        <v>188</v>
      </c>
      <c r="AE53" s="66">
        <f>'[1]2024-2026'!CO287</f>
        <v>6.6646000000000001</v>
      </c>
      <c r="AF53" s="67">
        <v>6.7</v>
      </c>
      <c r="AG53" s="42">
        <f>'[1]2024-2026'!CT287</f>
        <v>48</v>
      </c>
      <c r="AH53" s="66">
        <f>'[1]2024-2026'!CW287</f>
        <v>1.7016</v>
      </c>
      <c r="AI53" s="67">
        <v>1.7</v>
      </c>
      <c r="AJ53" s="42">
        <v>0</v>
      </c>
      <c r="AK53" s="67">
        <v>0</v>
      </c>
      <c r="AL53" s="67">
        <v>0</v>
      </c>
      <c r="AM53" s="42">
        <v>0</v>
      </c>
      <c r="AN53" s="66">
        <v>0</v>
      </c>
      <c r="AO53" s="67">
        <v>0</v>
      </c>
      <c r="AP53" s="42">
        <v>0</v>
      </c>
      <c r="AQ53" s="66">
        <v>0</v>
      </c>
      <c r="AR53" s="67">
        <v>0</v>
      </c>
      <c r="AS53" s="15">
        <f t="shared" si="0"/>
        <v>300.77794355955632</v>
      </c>
      <c r="AT53" s="68">
        <f t="shared" si="1"/>
        <v>300.99999999999994</v>
      </c>
    </row>
    <row r="54" spans="1:46" s="16" customFormat="1" ht="48.75" customHeight="1" x14ac:dyDescent="0.25">
      <c r="A54" s="13">
        <v>47</v>
      </c>
      <c r="B54" s="14" t="s">
        <v>46</v>
      </c>
      <c r="C54" s="42">
        <f>'[1]2024-2026'!H290</f>
        <v>4.2</v>
      </c>
      <c r="D54" s="66">
        <f>'[1]2024-2026'!K290</f>
        <v>34.324633636363636</v>
      </c>
      <c r="E54" s="67">
        <v>34.299999999999997</v>
      </c>
      <c r="F54" s="42">
        <f>'[1]2024-2026'!P290</f>
        <v>1.32</v>
      </c>
      <c r="G54" s="66">
        <f>'[1]2024-2026'!S290</f>
        <v>5.3724000000000007</v>
      </c>
      <c r="H54" s="67">
        <v>5.4</v>
      </c>
      <c r="I54" s="42">
        <f>'[1]2024-2026'!X290</f>
        <v>83.45</v>
      </c>
      <c r="J54" s="66">
        <f>'[1]2024-2026'!AA290</f>
        <v>180.54969953</v>
      </c>
      <c r="K54" s="67">
        <v>180.6</v>
      </c>
      <c r="L54" s="42">
        <f>'[1]2024-2026'!AH290</f>
        <v>0.48</v>
      </c>
      <c r="M54" s="66">
        <f>'[1]2024-2026'!AM290</f>
        <v>1.0469208000000001</v>
      </c>
      <c r="N54" s="43">
        <v>1.1000000000000001</v>
      </c>
      <c r="O54" s="42">
        <f>'[1]2024-2026'!AR290</f>
        <v>1.24</v>
      </c>
      <c r="P54" s="66">
        <f>'[1]2024-2026'!AU290</f>
        <v>2.7045453999999998</v>
      </c>
      <c r="Q54" s="67">
        <v>2.7</v>
      </c>
      <c r="R54" s="42">
        <f>'[1]2024-2026'!AZ290</f>
        <v>8</v>
      </c>
      <c r="S54" s="66">
        <f>'[1]2024-2026'!BE290</f>
        <v>0.80347999999999997</v>
      </c>
      <c r="T54" s="67">
        <v>0.8</v>
      </c>
      <c r="U54" s="42">
        <f>'[1]2024-2026'!BJ290</f>
        <v>20.6</v>
      </c>
      <c r="V54" s="66">
        <f>'[1]2024-2026'!BM290</f>
        <v>1.306864</v>
      </c>
      <c r="W54" s="67">
        <v>1.3</v>
      </c>
      <c r="X54" s="42">
        <f>'[1]2024-2026'!BR290</f>
        <v>15.5</v>
      </c>
      <c r="Y54" s="66">
        <f>'[1]2024-2026'!BW290</f>
        <v>1.1131324999999999</v>
      </c>
      <c r="Z54" s="67">
        <v>1.1000000000000001</v>
      </c>
      <c r="AA54" s="42">
        <f>'[1]2024-2026'!CB290</f>
        <v>20.3</v>
      </c>
      <c r="AB54" s="66">
        <f>'[1]2024-2026'!CE290</f>
        <v>1.4578444999999998</v>
      </c>
      <c r="AC54" s="67">
        <v>1.5</v>
      </c>
      <c r="AD54" s="42">
        <f>'[1]2024-2026'!CJ290</f>
        <v>22.4</v>
      </c>
      <c r="AE54" s="66">
        <f>'[1]2024-2026'!CO290</f>
        <v>0.7940799999999999</v>
      </c>
      <c r="AF54" s="67">
        <v>0.8</v>
      </c>
      <c r="AG54" s="42">
        <f>'[1]2024-2026'!CT290</f>
        <v>40.9</v>
      </c>
      <c r="AH54" s="66">
        <f>'[1]2024-2026'!CW290</f>
        <v>1.4499049999999998</v>
      </c>
      <c r="AI54" s="67">
        <v>1.5</v>
      </c>
      <c r="AJ54" s="42">
        <v>0</v>
      </c>
      <c r="AK54" s="67">
        <v>0</v>
      </c>
      <c r="AL54" s="67">
        <v>0</v>
      </c>
      <c r="AM54" s="42">
        <v>0</v>
      </c>
      <c r="AN54" s="66">
        <v>0</v>
      </c>
      <c r="AO54" s="67">
        <v>0</v>
      </c>
      <c r="AP54" s="42">
        <v>0</v>
      </c>
      <c r="AQ54" s="66">
        <v>0</v>
      </c>
      <c r="AR54" s="67">
        <v>0</v>
      </c>
      <c r="AS54" s="15">
        <f t="shared" si="0"/>
        <v>230.92350536636363</v>
      </c>
      <c r="AT54" s="68">
        <f t="shared" si="1"/>
        <v>231.10000000000002</v>
      </c>
    </row>
  </sheetData>
  <autoFilter ref="C1:C54"/>
  <mergeCells count="21">
    <mergeCell ref="AL1:AT1"/>
    <mergeCell ref="AD6:AF6"/>
    <mergeCell ref="AG6:AI6"/>
    <mergeCell ref="AJ6:AL6"/>
    <mergeCell ref="AM6:AO6"/>
    <mergeCell ref="AP6:AR6"/>
    <mergeCell ref="AA6:AC6"/>
    <mergeCell ref="A2:AT2"/>
    <mergeCell ref="A5:A7"/>
    <mergeCell ref="B5:B7"/>
    <mergeCell ref="C5:AR5"/>
    <mergeCell ref="AS5:AS7"/>
    <mergeCell ref="AT5:AT7"/>
    <mergeCell ref="C6:E6"/>
    <mergeCell ref="F6:H6"/>
    <mergeCell ref="I6:K6"/>
    <mergeCell ref="L6:N6"/>
    <mergeCell ref="O6:Q6"/>
    <mergeCell ref="R6:T6"/>
    <mergeCell ref="U6:W6"/>
    <mergeCell ref="X6:Z6"/>
  </mergeCells>
  <pageMargins left="0.31496062992125984" right="0.31496062992125984" top="0.35433070866141736" bottom="0.15748031496062992" header="0" footer="0"/>
  <pageSetup paperSize="9" scale="34" orientation="landscape" r:id="rId1"/>
  <colBreaks count="1" manualBreakCount="1">
    <brk id="46" max="9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W51"/>
  <sheetViews>
    <sheetView view="pageBreakPreview" zoomScale="70" zoomScaleNormal="60" zoomScaleSheetLayoutView="70" workbookViewId="0">
      <pane xSplit="2" ySplit="5" topLeftCell="C36" activePane="bottomRight" state="frozen"/>
      <selection activeCell="F9" sqref="F9"/>
      <selection pane="topRight" activeCell="F9" sqref="F9"/>
      <selection pane="bottomLeft" activeCell="F9" sqref="F9"/>
      <selection pane="bottomRight" activeCell="B42" sqref="B42"/>
    </sheetView>
  </sheetViews>
  <sheetFormatPr defaultRowHeight="21" x14ac:dyDescent="0.35"/>
  <cols>
    <col min="1" max="1" width="6.5703125" style="1" customWidth="1"/>
    <col min="2" max="2" width="47.140625" style="2" customWidth="1"/>
    <col min="3" max="3" width="13" style="26" customWidth="1"/>
    <col min="4" max="4" width="14.85546875" style="26" hidden="1" customWidth="1"/>
    <col min="5" max="5" width="11.28515625" style="4" customWidth="1"/>
    <col min="6" max="6" width="13.28515625" style="26" customWidth="1"/>
    <col min="7" max="7" width="11.140625" style="26" hidden="1" customWidth="1"/>
    <col min="8" max="8" width="11" style="4" customWidth="1"/>
    <col min="9" max="9" width="10.85546875" style="26" customWidth="1"/>
    <col min="10" max="10" width="14.7109375" style="26" hidden="1" customWidth="1"/>
    <col min="11" max="11" width="11.7109375" style="4" customWidth="1"/>
    <col min="12" max="12" width="9" style="26" customWidth="1"/>
    <col min="13" max="13" width="14.28515625" style="26" hidden="1" customWidth="1"/>
    <col min="14" max="14" width="12" style="4" customWidth="1"/>
    <col min="15" max="15" width="9.140625" style="26" customWidth="1"/>
    <col min="16" max="16" width="14.28515625" style="26" hidden="1" customWidth="1"/>
    <col min="17" max="17" width="14.28515625" style="4" customWidth="1"/>
    <col min="18" max="18" width="10.42578125" style="26" customWidth="1"/>
    <col min="19" max="19" width="14.85546875" style="26" hidden="1" customWidth="1"/>
    <col min="20" max="20" width="11.85546875" style="4" customWidth="1"/>
    <col min="21" max="21" width="11.140625" style="26" customWidth="1"/>
    <col min="22" max="22" width="14.85546875" style="26" hidden="1" customWidth="1"/>
    <col min="23" max="23" width="11.85546875" style="4" customWidth="1"/>
    <col min="24" max="24" width="10.42578125" style="26" customWidth="1"/>
    <col min="25" max="25" width="14.7109375" style="26" hidden="1" customWidth="1"/>
    <col min="26" max="26" width="10.85546875" style="4" customWidth="1"/>
    <col min="27" max="27" width="11.5703125" style="26" customWidth="1"/>
    <col min="28" max="28" width="11.5703125" style="26" hidden="1" customWidth="1"/>
    <col min="29" max="29" width="11.5703125" style="4" customWidth="1"/>
    <col min="30" max="30" width="11.7109375" style="26" customWidth="1"/>
    <col min="31" max="31" width="14.140625" style="27" hidden="1" customWidth="1"/>
    <col min="32" max="32" width="11.42578125" style="6" customWidth="1"/>
    <col min="33" max="33" width="10.85546875" style="26" customWidth="1"/>
    <col min="34" max="34" width="12.5703125" style="27" hidden="1" customWidth="1"/>
    <col min="35" max="35" width="11.140625" style="6" customWidth="1"/>
    <col min="36" max="36" width="9.5703125" style="27" customWidth="1"/>
    <col min="37" max="37" width="13.28515625" style="27" hidden="1" customWidth="1"/>
    <col min="38" max="38" width="11.140625" style="6" customWidth="1"/>
    <col min="39" max="39" width="9.140625" style="27" customWidth="1"/>
    <col min="40" max="40" width="13" style="27" hidden="1" customWidth="1"/>
    <col min="41" max="41" width="11.140625" style="6" customWidth="1"/>
    <col min="42" max="42" width="9.42578125" style="27" customWidth="1"/>
    <col min="43" max="43" width="11.140625" style="27" hidden="1" customWidth="1"/>
    <col min="44" max="44" width="11.140625" style="6" customWidth="1"/>
    <col min="45" max="45" width="17" style="5" hidden="1" customWidth="1"/>
    <col min="46" max="46" width="14.85546875" style="78" customWidth="1"/>
    <col min="47" max="47" width="24.85546875" style="28" hidden="1" customWidth="1"/>
    <col min="48" max="48" width="24" style="29" hidden="1" customWidth="1"/>
    <col min="49" max="49" width="16.28515625" style="29" hidden="1" customWidth="1"/>
  </cols>
  <sheetData>
    <row r="1" spans="1:49" x14ac:dyDescent="0.35">
      <c r="AE1" s="27" t="s">
        <v>25</v>
      </c>
    </row>
    <row r="2" spans="1:49" x14ac:dyDescent="0.35">
      <c r="B2" s="11"/>
    </row>
    <row r="3" spans="1:49" ht="26.25" customHeight="1" x14ac:dyDescent="0.25">
      <c r="A3" s="83" t="s">
        <v>1</v>
      </c>
      <c r="B3" s="95" t="s">
        <v>2</v>
      </c>
      <c r="C3" s="87" t="s">
        <v>26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9"/>
      <c r="AS3" s="97" t="s">
        <v>3</v>
      </c>
      <c r="AT3" s="99" t="s">
        <v>3</v>
      </c>
      <c r="AU3" s="106" t="s">
        <v>27</v>
      </c>
      <c r="AV3" s="107" t="s">
        <v>28</v>
      </c>
      <c r="AW3" s="102" t="s">
        <v>29</v>
      </c>
    </row>
    <row r="4" spans="1:49" ht="101.25" customHeight="1" x14ac:dyDescent="0.25">
      <c r="A4" s="84"/>
      <c r="B4" s="96"/>
      <c r="C4" s="79" t="s">
        <v>4</v>
      </c>
      <c r="D4" s="80"/>
      <c r="E4" s="101"/>
      <c r="F4" s="79" t="s">
        <v>5</v>
      </c>
      <c r="G4" s="80"/>
      <c r="H4" s="101"/>
      <c r="I4" s="79" t="s">
        <v>6</v>
      </c>
      <c r="J4" s="80"/>
      <c r="K4" s="101"/>
      <c r="L4" s="79" t="s">
        <v>7</v>
      </c>
      <c r="M4" s="105"/>
      <c r="N4" s="101"/>
      <c r="O4" s="79" t="s">
        <v>8</v>
      </c>
      <c r="P4" s="80"/>
      <c r="Q4" s="81"/>
      <c r="R4" s="79" t="s">
        <v>9</v>
      </c>
      <c r="S4" s="80"/>
      <c r="T4" s="101"/>
      <c r="U4" s="79" t="s">
        <v>10</v>
      </c>
      <c r="V4" s="80"/>
      <c r="W4" s="101"/>
      <c r="X4" s="79" t="s">
        <v>11</v>
      </c>
      <c r="Y4" s="80"/>
      <c r="Z4" s="101"/>
      <c r="AA4" s="79" t="s">
        <v>12</v>
      </c>
      <c r="AB4" s="80"/>
      <c r="AC4" s="101"/>
      <c r="AD4" s="79" t="s">
        <v>13</v>
      </c>
      <c r="AE4" s="80"/>
      <c r="AF4" s="101"/>
      <c r="AG4" s="79" t="s">
        <v>14</v>
      </c>
      <c r="AH4" s="80"/>
      <c r="AI4" s="101"/>
      <c r="AJ4" s="79" t="s">
        <v>15</v>
      </c>
      <c r="AK4" s="80"/>
      <c r="AL4" s="81"/>
      <c r="AM4" s="79" t="s">
        <v>16</v>
      </c>
      <c r="AN4" s="80"/>
      <c r="AO4" s="101"/>
      <c r="AP4" s="79" t="s">
        <v>17</v>
      </c>
      <c r="AQ4" s="80"/>
      <c r="AR4" s="101"/>
      <c r="AS4" s="98"/>
      <c r="AT4" s="100"/>
      <c r="AU4" s="106"/>
      <c r="AV4" s="108"/>
      <c r="AW4" s="103"/>
    </row>
    <row r="5" spans="1:49" s="33" customFormat="1" ht="35.25" customHeight="1" x14ac:dyDescent="0.25">
      <c r="A5" s="84"/>
      <c r="B5" s="96"/>
      <c r="C5" s="30" t="s">
        <v>18</v>
      </c>
      <c r="D5" s="30" t="s">
        <v>19</v>
      </c>
      <c r="E5" s="30" t="s">
        <v>19</v>
      </c>
      <c r="F5" s="30" t="str">
        <f>C5</f>
        <v>тыс.кВт*ч</v>
      </c>
      <c r="G5" s="30" t="s">
        <v>19</v>
      </c>
      <c r="H5" s="30" t="s">
        <v>19</v>
      </c>
      <c r="I5" s="30" t="s">
        <v>20</v>
      </c>
      <c r="J5" s="30" t="s">
        <v>19</v>
      </c>
      <c r="K5" s="30" t="s">
        <v>19</v>
      </c>
      <c r="L5" s="30" t="str">
        <f>I5</f>
        <v>Гкал</v>
      </c>
      <c r="M5" s="30" t="str">
        <f>J5</f>
        <v>тыс.руб.</v>
      </c>
      <c r="N5" s="30" t="s">
        <v>19</v>
      </c>
      <c r="O5" s="30" t="str">
        <f>L5</f>
        <v>Гкал</v>
      </c>
      <c r="P5" s="30" t="str">
        <f>M5</f>
        <v>тыс.руб.</v>
      </c>
      <c r="Q5" s="30" t="str">
        <f>P5</f>
        <v>тыс.руб.</v>
      </c>
      <c r="R5" s="30" t="s">
        <v>21</v>
      </c>
      <c r="S5" s="30" t="s">
        <v>19</v>
      </c>
      <c r="T5" s="30" t="s">
        <v>19</v>
      </c>
      <c r="U5" s="30" t="s">
        <v>21</v>
      </c>
      <c r="V5" s="30" t="s">
        <v>19</v>
      </c>
      <c r="W5" s="30" t="s">
        <v>19</v>
      </c>
      <c r="X5" s="30" t="s">
        <v>21</v>
      </c>
      <c r="Y5" s="30" t="s">
        <v>19</v>
      </c>
      <c r="Z5" s="30" t="s">
        <v>19</v>
      </c>
      <c r="AA5" s="30" t="s">
        <v>21</v>
      </c>
      <c r="AB5" s="30" t="s">
        <v>19</v>
      </c>
      <c r="AC5" s="30" t="s">
        <v>19</v>
      </c>
      <c r="AD5" s="30" t="s">
        <v>21</v>
      </c>
      <c r="AE5" s="30" t="s">
        <v>19</v>
      </c>
      <c r="AF5" s="30" t="s">
        <v>19</v>
      </c>
      <c r="AG5" s="30" t="s">
        <v>21</v>
      </c>
      <c r="AH5" s="30" t="s">
        <v>19</v>
      </c>
      <c r="AI5" s="30" t="s">
        <v>19</v>
      </c>
      <c r="AJ5" s="30" t="s">
        <v>22</v>
      </c>
      <c r="AK5" s="30" t="s">
        <v>19</v>
      </c>
      <c r="AL5" s="30" t="s">
        <v>19</v>
      </c>
      <c r="AM5" s="30" t="s">
        <v>23</v>
      </c>
      <c r="AN5" s="30" t="s">
        <v>19</v>
      </c>
      <c r="AO5" s="30" t="s">
        <v>19</v>
      </c>
      <c r="AP5" s="30" t="s">
        <v>21</v>
      </c>
      <c r="AQ5" s="30" t="s">
        <v>19</v>
      </c>
      <c r="AR5" s="30" t="s">
        <v>19</v>
      </c>
      <c r="AS5" s="98"/>
      <c r="AT5" s="100"/>
      <c r="AU5" s="31" t="s">
        <v>30</v>
      </c>
      <c r="AV5" s="32" t="s">
        <v>31</v>
      </c>
      <c r="AW5" s="104"/>
    </row>
    <row r="6" spans="1:49" s="33" customFormat="1" ht="24" customHeight="1" x14ac:dyDescent="0.25">
      <c r="A6" s="23">
        <v>1</v>
      </c>
      <c r="B6" s="22" t="str">
        <f>'[2]нов тариф на 2024 г'!B37</f>
        <v>МБДОУ "ЦРР - Д/С №2"</v>
      </c>
      <c r="C6" s="46">
        <f>'[2]нов тариф на 2024 г'!H37</f>
        <v>125</v>
      </c>
      <c r="D6" s="46">
        <f>'[2]нов тариф на 2024 г'!M37</f>
        <v>1077.7355584210525</v>
      </c>
      <c r="E6" s="46">
        <v>1077.7</v>
      </c>
      <c r="F6" s="46">
        <v>0</v>
      </c>
      <c r="G6" s="46">
        <v>0</v>
      </c>
      <c r="H6" s="46">
        <v>0</v>
      </c>
      <c r="I6" s="46">
        <f>'[2]нов тариф на 2024 г'!X37</f>
        <v>460.9</v>
      </c>
      <c r="J6" s="46">
        <f>'[2]нов тариф на 2024 г'!AD37</f>
        <v>1026.1790293733438</v>
      </c>
      <c r="K6" s="36">
        <v>1026.2</v>
      </c>
      <c r="L6" s="46">
        <f>'[2]нов тариф на 2024 г'!AH37</f>
        <v>126.8</v>
      </c>
      <c r="M6" s="46">
        <f>'[2]нов тариф на 2024 г'!AO37</f>
        <v>277.65157615999999</v>
      </c>
      <c r="N6" s="36">
        <v>277.7</v>
      </c>
      <c r="O6" s="46">
        <f>'[2]нов тариф на 2024 г'!AR37</f>
        <v>0</v>
      </c>
      <c r="P6" s="46">
        <v>0</v>
      </c>
      <c r="Q6" s="36">
        <v>0</v>
      </c>
      <c r="R6" s="46">
        <f>'[2]нов тариф на 2024 г'!AZ37</f>
        <v>2108.6999999999998</v>
      </c>
      <c r="S6" s="46">
        <f>'[2]нов тариф на 2024 г'!BG37</f>
        <v>166.49852372999999</v>
      </c>
      <c r="T6" s="36">
        <v>166.5</v>
      </c>
      <c r="U6" s="46">
        <v>0</v>
      </c>
      <c r="V6" s="46">
        <v>0</v>
      </c>
      <c r="W6" s="36">
        <v>0</v>
      </c>
      <c r="X6" s="46">
        <f>'[2]нов тариф на 2024 г'!BR37</f>
        <v>1454.7</v>
      </c>
      <c r="Y6" s="46">
        <f>'[2]нов тариф на 2024 г'!BY37</f>
        <v>104.604145737</v>
      </c>
      <c r="Z6" s="36">
        <v>104.6</v>
      </c>
      <c r="AA6" s="46">
        <v>0</v>
      </c>
      <c r="AB6" s="46">
        <v>0</v>
      </c>
      <c r="AC6" s="36">
        <v>0</v>
      </c>
      <c r="AD6" s="46">
        <f>'[2]нов тариф на 2024 г'!CJ37</f>
        <v>3393.7</v>
      </c>
      <c r="AE6" s="46">
        <f>'[2]нов тариф на 2024 г'!CQ37</f>
        <v>117.65822151999998</v>
      </c>
      <c r="AF6" s="36">
        <v>117.7</v>
      </c>
      <c r="AG6" s="46">
        <v>0</v>
      </c>
      <c r="AH6" s="46">
        <f>'[2]нов тариф на 2024 г'!CY37</f>
        <v>0</v>
      </c>
      <c r="AI6" s="36">
        <v>0</v>
      </c>
      <c r="AJ6" s="46">
        <v>0</v>
      </c>
      <c r="AK6" s="46">
        <v>0</v>
      </c>
      <c r="AL6" s="36">
        <v>0</v>
      </c>
      <c r="AM6" s="46">
        <v>0</v>
      </c>
      <c r="AN6" s="46">
        <v>0</v>
      </c>
      <c r="AO6" s="36">
        <v>0</v>
      </c>
      <c r="AP6" s="46">
        <v>0</v>
      </c>
      <c r="AQ6" s="46">
        <v>0</v>
      </c>
      <c r="AR6" s="36">
        <v>0</v>
      </c>
      <c r="AS6" s="76">
        <f t="shared" ref="AS6:AT34" si="0">M6+D6+J6+S6+Y6+AE6+AK6+AN6+AQ6+G6+P6+V6+AB6+AH6</f>
        <v>2770.3270549413969</v>
      </c>
      <c r="AT6" s="77">
        <f t="shared" si="0"/>
        <v>2770.4</v>
      </c>
      <c r="AU6" s="38">
        <v>2429</v>
      </c>
      <c r="AV6" s="37">
        <f t="shared" ref="AV6:AV37" si="1">AT6-AU6</f>
        <v>341.40000000000009</v>
      </c>
      <c r="AW6" s="37">
        <f t="shared" ref="AW6:AW37" si="2">AT6-AS6</f>
        <v>7.2945058603181678E-2</v>
      </c>
    </row>
    <row r="7" spans="1:49" s="33" customFormat="1" ht="20.25" customHeight="1" x14ac:dyDescent="0.25">
      <c r="A7" s="23">
        <v>2</v>
      </c>
      <c r="B7" s="22" t="str">
        <f>'[2]нов тариф на 2024 г'!B44</f>
        <v>МАДОУ "Д/С №8"</v>
      </c>
      <c r="C7" s="46">
        <f>'[2]нов тариф на 2024 г'!H44</f>
        <v>80</v>
      </c>
      <c r="D7" s="46">
        <f>'[2]нов тариф на 2024 г'!M44</f>
        <v>728.99803434671117</v>
      </c>
      <c r="E7" s="46">
        <v>729</v>
      </c>
      <c r="F7" s="46">
        <v>0</v>
      </c>
      <c r="G7" s="46">
        <v>0</v>
      </c>
      <c r="H7" s="46">
        <v>0</v>
      </c>
      <c r="I7" s="46">
        <f>'[2]нов тариф на 2024 г'!X44</f>
        <v>536</v>
      </c>
      <c r="J7" s="46">
        <f>'[2]нов тариф на 2024 г'!AD44</f>
        <v>1193.3867644697602</v>
      </c>
      <c r="K7" s="36">
        <v>1193.4000000000001</v>
      </c>
      <c r="L7" s="46">
        <f>'[2]нов тариф на 2024 г'!AH44</f>
        <v>87.6</v>
      </c>
      <c r="M7" s="46">
        <f>'[2]нов тариф на 2024 г'!AO44</f>
        <v>191.81607312</v>
      </c>
      <c r="N7" s="36">
        <v>191.8</v>
      </c>
      <c r="O7" s="46">
        <v>0</v>
      </c>
      <c r="P7" s="46">
        <v>0</v>
      </c>
      <c r="Q7" s="36">
        <v>0</v>
      </c>
      <c r="R7" s="46">
        <f>'[2]нов тариф на 2024 г'!AZ44</f>
        <v>1457.2</v>
      </c>
      <c r="S7" s="46">
        <f>'[2]нов тариф на 2024 г'!BG44</f>
        <v>115.05745187999999</v>
      </c>
      <c r="T7" s="36">
        <v>115.1</v>
      </c>
      <c r="U7" s="46">
        <v>0</v>
      </c>
      <c r="V7" s="46">
        <v>0</v>
      </c>
      <c r="W7" s="36">
        <v>0</v>
      </c>
      <c r="X7" s="46">
        <f>'[2]нов тариф на 2024 г'!BR44</f>
        <v>2351.9</v>
      </c>
      <c r="Y7" s="46">
        <f>'[2]нов тариф на 2024 г'!BY44</f>
        <v>169.11974314899999</v>
      </c>
      <c r="Z7" s="36">
        <v>169.1</v>
      </c>
      <c r="AA7" s="46">
        <v>0</v>
      </c>
      <c r="AB7" s="46">
        <v>0</v>
      </c>
      <c r="AC7" s="36">
        <v>0</v>
      </c>
      <c r="AD7" s="46">
        <f>'[2]нов тариф на 2024 г'!CJ44</f>
        <v>3627.7</v>
      </c>
      <c r="AE7" s="46">
        <f>'[2]нов тариф на 2024 г'!CQ44</f>
        <v>125.77090791999998</v>
      </c>
      <c r="AF7" s="36">
        <v>125.8</v>
      </c>
      <c r="AG7" s="46">
        <v>0</v>
      </c>
      <c r="AH7" s="46">
        <f>'[2]нов тариф на 2024 г'!CY44</f>
        <v>0</v>
      </c>
      <c r="AI7" s="36">
        <v>0</v>
      </c>
      <c r="AJ7" s="46">
        <v>0</v>
      </c>
      <c r="AK7" s="46">
        <v>0</v>
      </c>
      <c r="AL7" s="36">
        <v>0</v>
      </c>
      <c r="AM7" s="46">
        <v>0</v>
      </c>
      <c r="AN7" s="46">
        <v>0</v>
      </c>
      <c r="AO7" s="36">
        <v>0</v>
      </c>
      <c r="AP7" s="46">
        <v>0</v>
      </c>
      <c r="AQ7" s="46">
        <v>0</v>
      </c>
      <c r="AR7" s="36">
        <v>0</v>
      </c>
      <c r="AS7" s="76">
        <f t="shared" si="0"/>
        <v>2524.148974885471</v>
      </c>
      <c r="AT7" s="77">
        <f t="shared" si="0"/>
        <v>2524.1999999999998</v>
      </c>
      <c r="AU7" s="38">
        <v>2227.3000000000002</v>
      </c>
      <c r="AV7" s="37">
        <f t="shared" si="1"/>
        <v>296.89999999999964</v>
      </c>
      <c r="AW7" s="37">
        <f t="shared" si="2"/>
        <v>5.1025114528783888E-2</v>
      </c>
    </row>
    <row r="8" spans="1:49" s="33" customFormat="1" ht="21.75" customHeight="1" x14ac:dyDescent="0.25">
      <c r="A8" s="23">
        <v>3</v>
      </c>
      <c r="B8" s="22" t="str">
        <f>'[2]нов тариф на 2024 г'!B89</f>
        <v>МАДОУ "Д/С №26"</v>
      </c>
      <c r="C8" s="46">
        <f>'[2]нов тариф на 2024 г'!H89</f>
        <v>111.8</v>
      </c>
      <c r="D8" s="46">
        <f>'[2]нов тариф на 2024 г'!M89</f>
        <v>960.77170818395473</v>
      </c>
      <c r="E8" s="46">
        <v>960.8</v>
      </c>
      <c r="F8" s="46">
        <v>0</v>
      </c>
      <c r="G8" s="46">
        <v>0</v>
      </c>
      <c r="H8" s="46">
        <v>0</v>
      </c>
      <c r="I8" s="46">
        <f>'[2]нов тариф на 2024 г'!X89</f>
        <v>517.4</v>
      </c>
      <c r="J8" s="46">
        <f>'[2]нов тариф на 2024 г'!AD89</f>
        <v>1151.9744625683838</v>
      </c>
      <c r="K8" s="36">
        <v>1152</v>
      </c>
      <c r="L8" s="46">
        <f>'[2]нов тариф на 2024 г'!AH89</f>
        <v>127</v>
      </c>
      <c r="M8" s="46">
        <f>'[2]нов тариф на 2024 г'!AO89</f>
        <v>278.08951239999999</v>
      </c>
      <c r="N8" s="36">
        <v>278.10000000000002</v>
      </c>
      <c r="O8" s="46">
        <v>0</v>
      </c>
      <c r="P8" s="46">
        <v>0</v>
      </c>
      <c r="Q8" s="36">
        <v>0</v>
      </c>
      <c r="R8" s="46">
        <f>'[2]нов тариф на 2024 г'!AZ89</f>
        <v>2112.1</v>
      </c>
      <c r="S8" s="46">
        <f>'[2]нов тариф на 2024 г'!BG89</f>
        <v>166.76698059</v>
      </c>
      <c r="T8" s="36">
        <v>166.8</v>
      </c>
      <c r="U8" s="46">
        <v>0</v>
      </c>
      <c r="V8" s="46">
        <v>0</v>
      </c>
      <c r="W8" s="36">
        <v>0</v>
      </c>
      <c r="X8" s="46">
        <f>'[2]нов тариф на 2024 г'!BR89</f>
        <v>1589.9</v>
      </c>
      <c r="Y8" s="46">
        <f>'[2]нов тариф на 2024 г'!BY89</f>
        <v>114.32606812899999</v>
      </c>
      <c r="Z8" s="36">
        <v>114.3</v>
      </c>
      <c r="AA8" s="46">
        <v>0</v>
      </c>
      <c r="AB8" s="46">
        <v>0</v>
      </c>
      <c r="AC8" s="36">
        <v>0</v>
      </c>
      <c r="AD8" s="46">
        <f>'[2]нов тариф на 2024 г'!CJ89</f>
        <v>3702</v>
      </c>
      <c r="AE8" s="46">
        <f>'[2]нов тариф на 2024 г'!CQ89</f>
        <v>128.34685919999998</v>
      </c>
      <c r="AF8" s="36">
        <v>128.30000000000001</v>
      </c>
      <c r="AG8" s="46">
        <v>0</v>
      </c>
      <c r="AH8" s="46">
        <f>'[2]нов тариф на 2024 г'!CY89</f>
        <v>0</v>
      </c>
      <c r="AI8" s="36">
        <v>0</v>
      </c>
      <c r="AJ8" s="46">
        <v>0</v>
      </c>
      <c r="AK8" s="46">
        <v>0</v>
      </c>
      <c r="AL8" s="36">
        <v>0</v>
      </c>
      <c r="AM8" s="46">
        <v>0</v>
      </c>
      <c r="AN8" s="46">
        <v>0</v>
      </c>
      <c r="AO8" s="36">
        <v>0</v>
      </c>
      <c r="AP8" s="46">
        <v>0</v>
      </c>
      <c r="AQ8" s="46">
        <v>0</v>
      </c>
      <c r="AR8" s="36">
        <v>0</v>
      </c>
      <c r="AS8" s="76">
        <f t="shared" si="0"/>
        <v>2800.2755910713386</v>
      </c>
      <c r="AT8" s="77">
        <f t="shared" si="0"/>
        <v>2800.3000000000006</v>
      </c>
      <c r="AU8" s="38">
        <v>2461.5</v>
      </c>
      <c r="AV8" s="37">
        <f t="shared" si="1"/>
        <v>338.80000000000064</v>
      </c>
      <c r="AW8" s="37">
        <f t="shared" si="2"/>
        <v>2.4408928662069229E-2</v>
      </c>
    </row>
    <row r="9" spans="1:49" s="21" customFormat="1" ht="27.75" customHeight="1" x14ac:dyDescent="0.25">
      <c r="A9" s="23">
        <v>4</v>
      </c>
      <c r="B9" s="22" t="str">
        <f>'[2]нов тариф на 2024 г'!B107</f>
        <v>МАДОУ "ЦРР-Д/С №32"</v>
      </c>
      <c r="C9" s="46">
        <f>'[2]нов тариф на 2024 г'!H107</f>
        <v>100</v>
      </c>
      <c r="D9" s="46">
        <f>'[2]нов тариф на 2024 г'!M107</f>
        <v>862.96537146489516</v>
      </c>
      <c r="E9" s="46">
        <v>863</v>
      </c>
      <c r="F9" s="46">
        <v>0</v>
      </c>
      <c r="G9" s="46">
        <v>0</v>
      </c>
      <c r="H9" s="46">
        <v>0</v>
      </c>
      <c r="I9" s="46">
        <f>'[2]нов тариф на 2024 г'!X107</f>
        <v>482.8</v>
      </c>
      <c r="J9" s="46">
        <f>'[2]нов тариф на 2024 г'!AD107</f>
        <v>1074.9386751604482</v>
      </c>
      <c r="K9" s="36">
        <v>1074.9000000000001</v>
      </c>
      <c r="L9" s="46">
        <f>'[2]нов тариф на 2024 г'!AH107</f>
        <v>104.5</v>
      </c>
      <c r="M9" s="46">
        <f>'[2]нов тариф на 2024 г'!AO107</f>
        <v>228.82168539999998</v>
      </c>
      <c r="N9" s="36">
        <v>228.8</v>
      </c>
      <c r="O9" s="46">
        <v>0</v>
      </c>
      <c r="P9" s="46">
        <v>0</v>
      </c>
      <c r="Q9" s="36">
        <v>0</v>
      </c>
      <c r="R9" s="46">
        <f>'[2]нов тариф на 2024 г'!AZ107</f>
        <v>1508.3</v>
      </c>
      <c r="S9" s="46">
        <f>'[2]нов тариф на 2024 г'!BG107</f>
        <v>119.09220056999999</v>
      </c>
      <c r="T9" s="36">
        <v>119.1</v>
      </c>
      <c r="U9" s="46">
        <v>0</v>
      </c>
      <c r="V9" s="46">
        <v>0</v>
      </c>
      <c r="W9" s="36">
        <v>0</v>
      </c>
      <c r="X9" s="46">
        <f>'[2]нов тариф на 2024 г'!BR107</f>
        <v>2307.6999999999998</v>
      </c>
      <c r="Y9" s="46">
        <f>'[2]нов тариф на 2024 г'!BY107</f>
        <v>165.94142236699997</v>
      </c>
      <c r="Z9" s="36">
        <v>165.9</v>
      </c>
      <c r="AA9" s="46">
        <v>0</v>
      </c>
      <c r="AB9" s="46">
        <v>0</v>
      </c>
      <c r="AC9" s="36">
        <v>0</v>
      </c>
      <c r="AD9" s="46">
        <f>'[2]нов тариф на 2024 г'!CJ107</f>
        <v>3634.3</v>
      </c>
      <c r="AE9" s="46">
        <f>'[2]нов тариф на 2024 г'!CQ107</f>
        <v>125.99972727999999</v>
      </c>
      <c r="AF9" s="36">
        <v>126</v>
      </c>
      <c r="AG9" s="46">
        <v>0</v>
      </c>
      <c r="AH9" s="46">
        <f>'[2]нов тариф на 2024 г'!CY107</f>
        <v>0</v>
      </c>
      <c r="AI9" s="36">
        <v>0</v>
      </c>
      <c r="AJ9" s="46">
        <v>0</v>
      </c>
      <c r="AK9" s="46">
        <v>0</v>
      </c>
      <c r="AL9" s="36">
        <v>0</v>
      </c>
      <c r="AM9" s="46">
        <v>0</v>
      </c>
      <c r="AN9" s="46">
        <v>0</v>
      </c>
      <c r="AO9" s="36">
        <v>0</v>
      </c>
      <c r="AP9" s="46">
        <v>0</v>
      </c>
      <c r="AQ9" s="46">
        <v>0</v>
      </c>
      <c r="AR9" s="36">
        <v>0</v>
      </c>
      <c r="AS9" s="76">
        <f t="shared" si="0"/>
        <v>2577.7590822423431</v>
      </c>
      <c r="AT9" s="77">
        <f t="shared" si="0"/>
        <v>2577.6999999999998</v>
      </c>
      <c r="AU9" s="39">
        <v>2265.8000000000002</v>
      </c>
      <c r="AV9" s="37">
        <f t="shared" si="1"/>
        <v>311.89999999999964</v>
      </c>
      <c r="AW9" s="37">
        <f t="shared" si="2"/>
        <v>-5.9082242343265534E-2</v>
      </c>
    </row>
    <row r="10" spans="1:49" s="21" customFormat="1" ht="28.5" customHeight="1" x14ac:dyDescent="0.25">
      <c r="A10" s="23">
        <v>5</v>
      </c>
      <c r="B10" s="22" t="str">
        <f>' 2024 '!B12</f>
        <v>МАДОУ "ЦРР-Д/С №40"</v>
      </c>
      <c r="C10" s="46">
        <f>'[2]нов тариф на 2024 г'!H126</f>
        <v>134</v>
      </c>
      <c r="D10" s="46">
        <f>'[2]нов тариф на 2024 г'!M126</f>
        <v>1152.7047129268292</v>
      </c>
      <c r="E10" s="46">
        <v>1152.7</v>
      </c>
      <c r="F10" s="46">
        <v>0</v>
      </c>
      <c r="G10" s="46">
        <v>0</v>
      </c>
      <c r="H10" s="46">
        <v>0</v>
      </c>
      <c r="I10" s="46">
        <f>'[2]нов тариф на 2024 г'!X126</f>
        <v>495.3</v>
      </c>
      <c r="J10" s="46">
        <f>'[2]нов тариф на 2024 г'!AD126</f>
        <v>1102.7695232124481</v>
      </c>
      <c r="K10" s="36">
        <v>1102.8</v>
      </c>
      <c r="L10" s="46">
        <f>'[2]нов тариф на 2024 г'!AH126</f>
        <v>88.2</v>
      </c>
      <c r="M10" s="46">
        <f>'[2]нов тариф на 2024 г'!AO126</f>
        <v>193.12988184000002</v>
      </c>
      <c r="N10" s="36">
        <v>193.1</v>
      </c>
      <c r="O10" s="46">
        <v>0</v>
      </c>
      <c r="P10" s="46">
        <v>0</v>
      </c>
      <c r="Q10" s="36">
        <v>0</v>
      </c>
      <c r="R10" s="46">
        <f>'[2]нов тариф на 2024 г'!AZ126</f>
        <v>1466.7</v>
      </c>
      <c r="S10" s="46">
        <f>'[2]нов тариф на 2024 г'!BG126</f>
        <v>115.80755193</v>
      </c>
      <c r="T10" s="36">
        <v>115.8</v>
      </c>
      <c r="U10" s="46">
        <v>0</v>
      </c>
      <c r="V10" s="46">
        <v>0</v>
      </c>
      <c r="W10" s="36">
        <v>0</v>
      </c>
      <c r="X10" s="46">
        <f>'[2]нов тариф на 2024 г'!BR126</f>
        <v>2590.6999999999998</v>
      </c>
      <c r="Y10" s="46">
        <f>'[2]нов тариф на 2024 г'!BY126</f>
        <v>186.29130429699995</v>
      </c>
      <c r="Z10" s="36">
        <v>186.3</v>
      </c>
      <c r="AA10" s="46">
        <v>0</v>
      </c>
      <c r="AB10" s="46">
        <v>0</v>
      </c>
      <c r="AC10" s="36">
        <v>0</v>
      </c>
      <c r="AD10" s="46">
        <f>'[2]нов тариф на 2024 г'!CJ126</f>
        <v>3864.3</v>
      </c>
      <c r="AE10" s="46">
        <f>'[2]нов тариф на 2024 г'!CQ126</f>
        <v>133.97373528</v>
      </c>
      <c r="AF10" s="36">
        <v>134</v>
      </c>
      <c r="AG10" s="46">
        <v>0</v>
      </c>
      <c r="AH10" s="46">
        <f>'[2]нов тариф на 2024 г'!CY126</f>
        <v>0</v>
      </c>
      <c r="AI10" s="36">
        <v>0</v>
      </c>
      <c r="AJ10" s="46">
        <v>0</v>
      </c>
      <c r="AK10" s="46">
        <v>0</v>
      </c>
      <c r="AL10" s="36">
        <v>0</v>
      </c>
      <c r="AM10" s="46">
        <v>0</v>
      </c>
      <c r="AN10" s="46">
        <v>0</v>
      </c>
      <c r="AO10" s="36">
        <v>0</v>
      </c>
      <c r="AP10" s="46">
        <v>0</v>
      </c>
      <c r="AQ10" s="46">
        <v>0</v>
      </c>
      <c r="AR10" s="36">
        <v>0</v>
      </c>
      <c r="AS10" s="76">
        <f t="shared" si="0"/>
        <v>2884.6767094862771</v>
      </c>
      <c r="AT10" s="77">
        <f t="shared" si="0"/>
        <v>2884.7000000000003</v>
      </c>
      <c r="AU10" s="39">
        <v>2533.8000000000002</v>
      </c>
      <c r="AV10" s="37">
        <f t="shared" si="1"/>
        <v>350.90000000000009</v>
      </c>
      <c r="AW10" s="37">
        <f t="shared" si="2"/>
        <v>2.329051372316826E-2</v>
      </c>
    </row>
    <row r="11" spans="1:49" s="21" customFormat="1" ht="24.75" customHeight="1" x14ac:dyDescent="0.25">
      <c r="A11" s="23">
        <v>6</v>
      </c>
      <c r="B11" s="22" t="str">
        <f>'[2]нов тариф на 2024 г'!B129</f>
        <v>МБДОУ "ЦРР - Д/С №41"</v>
      </c>
      <c r="C11" s="46">
        <f>'[2]нов тариф на 2024 г'!H129</f>
        <v>71.400000000000006</v>
      </c>
      <c r="D11" s="46">
        <f>'[2]нов тариф на 2024 г'!M129</f>
        <v>615.99563217942102</v>
      </c>
      <c r="E11" s="46">
        <v>616</v>
      </c>
      <c r="F11" s="46">
        <v>0</v>
      </c>
      <c r="G11" s="46">
        <v>0</v>
      </c>
      <c r="H11" s="46">
        <v>0</v>
      </c>
      <c r="I11" s="46">
        <f>'[2]нов тариф на 2024 г'!X129</f>
        <v>242.8</v>
      </c>
      <c r="J11" s="46">
        <f>'[2]нов тариф на 2024 г'!AD129</f>
        <v>540.58639256204799</v>
      </c>
      <c r="K11" s="36">
        <v>540.6</v>
      </c>
      <c r="L11" s="46">
        <f>'[2]нов тариф на 2024 г'!AH129</f>
        <v>47.2</v>
      </c>
      <c r="M11" s="46">
        <f>'[2]нов тариф на 2024 г'!AO129</f>
        <v>103.35295264</v>
      </c>
      <c r="N11" s="36">
        <v>103.4</v>
      </c>
      <c r="O11" s="46">
        <v>0</v>
      </c>
      <c r="P11" s="46">
        <v>0</v>
      </c>
      <c r="Q11" s="36">
        <v>0</v>
      </c>
      <c r="R11" s="46">
        <f>'[2]нов тариф на 2024 г'!AZ129</f>
        <v>784.7</v>
      </c>
      <c r="S11" s="46">
        <f>'[2]нов тариф на 2024 г'!BG129</f>
        <v>61.958264130000003</v>
      </c>
      <c r="T11" s="36">
        <v>62</v>
      </c>
      <c r="U11" s="46">
        <v>0</v>
      </c>
      <c r="V11" s="46">
        <v>0</v>
      </c>
      <c r="W11" s="36">
        <v>0</v>
      </c>
      <c r="X11" s="46">
        <f>'[2]нов тариф на 2024 г'!BR129</f>
        <v>1524.6</v>
      </c>
      <c r="Y11" s="46">
        <f>'[2]нов тариф на 2024 г'!BY129</f>
        <v>109.63049466599999</v>
      </c>
      <c r="Z11" s="36">
        <v>109.6</v>
      </c>
      <c r="AA11" s="46">
        <v>0</v>
      </c>
      <c r="AB11" s="46">
        <v>0</v>
      </c>
      <c r="AC11" s="36">
        <v>0</v>
      </c>
      <c r="AD11" s="46">
        <f>'[2]нов тариф на 2024 г'!CJ129</f>
        <v>2199.4</v>
      </c>
      <c r="AE11" s="46">
        <f>'[2]нов тариф на 2024 г'!CQ129</f>
        <v>76.252318239999994</v>
      </c>
      <c r="AF11" s="36">
        <v>76.3</v>
      </c>
      <c r="AG11" s="46">
        <v>0</v>
      </c>
      <c r="AH11" s="46">
        <f>'[2]нов тариф на 2024 г'!CY129</f>
        <v>0</v>
      </c>
      <c r="AI11" s="36">
        <v>0</v>
      </c>
      <c r="AJ11" s="46">
        <v>0</v>
      </c>
      <c r="AK11" s="46">
        <v>0</v>
      </c>
      <c r="AL11" s="36">
        <v>0</v>
      </c>
      <c r="AM11" s="46">
        <v>0</v>
      </c>
      <c r="AN11" s="46">
        <v>0</v>
      </c>
      <c r="AO11" s="36">
        <v>0</v>
      </c>
      <c r="AP11" s="46">
        <v>0</v>
      </c>
      <c r="AQ11" s="46">
        <v>0</v>
      </c>
      <c r="AR11" s="36">
        <v>0</v>
      </c>
      <c r="AS11" s="76">
        <f t="shared" si="0"/>
        <v>1507.7760544174691</v>
      </c>
      <c r="AT11" s="77">
        <f t="shared" si="0"/>
        <v>1507.8999999999999</v>
      </c>
      <c r="AU11" s="39">
        <v>1323.1</v>
      </c>
      <c r="AV11" s="37">
        <f t="shared" si="1"/>
        <v>184.79999999999995</v>
      </c>
      <c r="AW11" s="37">
        <f t="shared" si="2"/>
        <v>0.12394558253072319</v>
      </c>
    </row>
    <row r="12" spans="1:49" s="21" customFormat="1" ht="27.75" customHeight="1" x14ac:dyDescent="0.25">
      <c r="A12" s="23">
        <v>7</v>
      </c>
      <c r="B12" s="22" t="str">
        <f>'[2]нов тариф на 2024 г'!B132</f>
        <v>МБДОУ "Д/С №42"</v>
      </c>
      <c r="C12" s="46">
        <f>'[2]нов тариф на 2024 г'!H132</f>
        <v>50</v>
      </c>
      <c r="D12" s="46">
        <f>'[2]нов тариф на 2024 г'!M132</f>
        <v>432.18573636387612</v>
      </c>
      <c r="E12" s="46">
        <v>432.2</v>
      </c>
      <c r="F12" s="46">
        <v>0</v>
      </c>
      <c r="G12" s="46">
        <v>0</v>
      </c>
      <c r="H12" s="46">
        <v>0</v>
      </c>
      <c r="I12" s="46">
        <f>'[2]нов тариф на 2024 г'!X132</f>
        <v>205.5</v>
      </c>
      <c r="J12" s="46">
        <f>'[2]нов тариф на 2024 г'!AD132</f>
        <v>457.53914197488007</v>
      </c>
      <c r="K12" s="36">
        <v>457.5</v>
      </c>
      <c r="L12" s="46">
        <f>'[2]нов тариф на 2024 г'!AH132</f>
        <v>52.9</v>
      </c>
      <c r="M12" s="46">
        <f>'[2]нов тариф на 2024 г'!AO132</f>
        <v>115.83413548</v>
      </c>
      <c r="N12" s="36">
        <v>115.8</v>
      </c>
      <c r="O12" s="46">
        <v>0</v>
      </c>
      <c r="P12" s="46">
        <v>0</v>
      </c>
      <c r="Q12" s="36">
        <v>0</v>
      </c>
      <c r="R12" s="46">
        <f>'[2]нов тариф на 2024 г'!AZ132</f>
        <v>880</v>
      </c>
      <c r="S12" s="46">
        <f>'[2]нов тариф на 2024 г'!BG132</f>
        <v>69.482951999999983</v>
      </c>
      <c r="T12" s="36">
        <v>69.5</v>
      </c>
      <c r="U12" s="46">
        <v>0</v>
      </c>
      <c r="V12" s="46">
        <v>0</v>
      </c>
      <c r="W12" s="36">
        <v>0</v>
      </c>
      <c r="X12" s="46">
        <f>'[2]нов тариф на 2024 г'!BR132</f>
        <v>1709.9</v>
      </c>
      <c r="Y12" s="46">
        <f>'[2]нов тариф на 2024 г'!BY132</f>
        <v>122.95499332899999</v>
      </c>
      <c r="Z12" s="36">
        <v>123</v>
      </c>
      <c r="AA12" s="46">
        <v>0</v>
      </c>
      <c r="AB12" s="46">
        <v>0</v>
      </c>
      <c r="AC12" s="36">
        <v>0</v>
      </c>
      <c r="AD12" s="46">
        <f>'[2]нов тариф на 2024 г'!CJ132</f>
        <v>2466.6</v>
      </c>
      <c r="AE12" s="46">
        <f>'[2]нов тариф на 2024 г'!CQ132</f>
        <v>85.516035359999975</v>
      </c>
      <c r="AF12" s="36">
        <v>85.5</v>
      </c>
      <c r="AG12" s="46">
        <v>0</v>
      </c>
      <c r="AH12" s="46">
        <f>'[2]нов тариф на 2024 г'!CY132</f>
        <v>0</v>
      </c>
      <c r="AI12" s="36">
        <v>0</v>
      </c>
      <c r="AJ12" s="46">
        <v>0</v>
      </c>
      <c r="AK12" s="46">
        <v>0</v>
      </c>
      <c r="AL12" s="36">
        <v>0</v>
      </c>
      <c r="AM12" s="46">
        <v>0</v>
      </c>
      <c r="AN12" s="46">
        <v>0</v>
      </c>
      <c r="AO12" s="36">
        <v>0</v>
      </c>
      <c r="AP12" s="46">
        <v>0</v>
      </c>
      <c r="AQ12" s="46">
        <v>0</v>
      </c>
      <c r="AR12" s="36">
        <v>0</v>
      </c>
      <c r="AS12" s="76">
        <f t="shared" si="0"/>
        <v>1283.512994507756</v>
      </c>
      <c r="AT12" s="77">
        <f t="shared" si="0"/>
        <v>1283.5</v>
      </c>
      <c r="AU12" s="39">
        <v>1129.2</v>
      </c>
      <c r="AV12" s="37">
        <f t="shared" si="1"/>
        <v>154.29999999999995</v>
      </c>
      <c r="AW12" s="37">
        <f t="shared" si="2"/>
        <v>-1.2994507756047824E-2</v>
      </c>
    </row>
    <row r="13" spans="1:49" s="21" customFormat="1" ht="27.75" customHeight="1" x14ac:dyDescent="0.25">
      <c r="A13" s="23">
        <v>8</v>
      </c>
      <c r="B13" s="22" t="s">
        <v>32</v>
      </c>
      <c r="C13" s="46">
        <f>'[2]нов тариф на 2024 г'!H138</f>
        <v>95</v>
      </c>
      <c r="D13" s="46">
        <f>'[2]нов тариф на 2024 г'!M138</f>
        <v>820.65868339263568</v>
      </c>
      <c r="E13" s="46">
        <v>820.7</v>
      </c>
      <c r="F13" s="46">
        <v>0</v>
      </c>
      <c r="G13" s="46">
        <v>0</v>
      </c>
      <c r="H13" s="46">
        <v>0</v>
      </c>
      <c r="I13" s="46">
        <f>'[2]нов тариф на 2024 г'!X138</f>
        <v>586.6</v>
      </c>
      <c r="J13" s="46">
        <f>'[2]нов тариф на 2024 г'!AD138</f>
        <v>1543.6826143640051</v>
      </c>
      <c r="K13" s="36">
        <v>1543.7</v>
      </c>
      <c r="L13" s="46">
        <f>'[2]нов тариф на 2024 г'!AH138</f>
        <v>76.599999999999994</v>
      </c>
      <c r="M13" s="46">
        <f>'[2]нов тариф на 2024 г'!AO138</f>
        <v>198.24816968600001</v>
      </c>
      <c r="N13" s="36">
        <v>198.2</v>
      </c>
      <c r="O13" s="46">
        <v>0</v>
      </c>
      <c r="P13" s="46">
        <v>0</v>
      </c>
      <c r="Q13" s="36">
        <v>0</v>
      </c>
      <c r="R13" s="46">
        <f>'[2]нов тариф на 2024 г'!AZ138</f>
        <v>1272.9000000000001</v>
      </c>
      <c r="S13" s="46">
        <f>'[2]нов тариф на 2024 г'!BG138</f>
        <v>126.311343564</v>
      </c>
      <c r="T13" s="36">
        <v>126.3</v>
      </c>
      <c r="U13" s="46">
        <v>0</v>
      </c>
      <c r="V13" s="46">
        <v>0</v>
      </c>
      <c r="W13" s="36">
        <v>0</v>
      </c>
      <c r="X13" s="46">
        <f>'[2]нов тариф на 2024 г'!BR138</f>
        <v>2516.4</v>
      </c>
      <c r="Y13" s="46">
        <f>'[2]нов тариф на 2024 г'!BY138</f>
        <v>208.078876404</v>
      </c>
      <c r="Z13" s="36">
        <v>208.1</v>
      </c>
      <c r="AA13" s="46">
        <v>0</v>
      </c>
      <c r="AB13" s="46">
        <v>0</v>
      </c>
      <c r="AC13" s="36">
        <v>0</v>
      </c>
      <c r="AD13" s="46">
        <f>'[2]нов тариф на 2024 г'!CJ138</f>
        <v>3608.8</v>
      </c>
      <c r="AE13" s="46">
        <f>'[2]нов тариф на 2024 г'!CQ138</f>
        <v>84.338630375999998</v>
      </c>
      <c r="AF13" s="36">
        <v>84.3</v>
      </c>
      <c r="AG13" s="46">
        <v>0</v>
      </c>
      <c r="AH13" s="46">
        <f>'[2]нов тариф на 2024 г'!CY138</f>
        <v>0</v>
      </c>
      <c r="AI13" s="36">
        <v>0</v>
      </c>
      <c r="AJ13" s="46">
        <v>0</v>
      </c>
      <c r="AK13" s="46">
        <v>0</v>
      </c>
      <c r="AL13" s="36">
        <v>0</v>
      </c>
      <c r="AM13" s="46">
        <v>0</v>
      </c>
      <c r="AN13" s="46">
        <v>0</v>
      </c>
      <c r="AO13" s="36">
        <v>0</v>
      </c>
      <c r="AP13" s="46">
        <v>0</v>
      </c>
      <c r="AQ13" s="46">
        <v>0</v>
      </c>
      <c r="AR13" s="36">
        <v>0</v>
      </c>
      <c r="AS13" s="76">
        <f t="shared" si="0"/>
        <v>2981.3183177866404</v>
      </c>
      <c r="AT13" s="77">
        <f t="shared" si="0"/>
        <v>2981.3000000000006</v>
      </c>
      <c r="AU13" s="39">
        <v>2503.8000000000002</v>
      </c>
      <c r="AV13" s="37">
        <f t="shared" si="1"/>
        <v>477.50000000000045</v>
      </c>
      <c r="AW13" s="37">
        <f t="shared" si="2"/>
        <v>-1.8317786639727274E-2</v>
      </c>
    </row>
    <row r="14" spans="1:49" s="21" customFormat="1" ht="26.25" customHeight="1" x14ac:dyDescent="0.25">
      <c r="A14" s="23">
        <v>9</v>
      </c>
      <c r="B14" s="22" t="s">
        <v>33</v>
      </c>
      <c r="C14" s="46">
        <f>'[2]нов тариф на 2024 г'!H143</f>
        <v>80</v>
      </c>
      <c r="D14" s="46">
        <f>'[2]нов тариф на 2024 г'!M143</f>
        <v>689.69778856104722</v>
      </c>
      <c r="E14" s="46">
        <v>689.7</v>
      </c>
      <c r="F14" s="46">
        <v>0</v>
      </c>
      <c r="G14" s="46">
        <v>0</v>
      </c>
      <c r="H14" s="46">
        <v>0</v>
      </c>
      <c r="I14" s="46">
        <f>'[2]нов тариф на 2024 г'!X143</f>
        <v>566.20000000000005</v>
      </c>
      <c r="J14" s="46">
        <f>'[2]нов тариф на 2024 г'!AD143</f>
        <v>1260.6260933633921</v>
      </c>
      <c r="K14" s="36">
        <v>1260.5999999999999</v>
      </c>
      <c r="L14" s="46">
        <f>'[2]нов тариф на 2024 г'!AH143</f>
        <v>170.9</v>
      </c>
      <c r="M14" s="46">
        <f>'[2]нов тариф на 2024 г'!AO143</f>
        <v>374.21651708000002</v>
      </c>
      <c r="N14" s="36">
        <v>374.2</v>
      </c>
      <c r="O14" s="46">
        <v>0</v>
      </c>
      <c r="P14" s="46">
        <v>0</v>
      </c>
      <c r="Q14" s="36">
        <v>0</v>
      </c>
      <c r="R14" s="46">
        <f>'[2]нов тариф на 2024 г'!AZ143</f>
        <v>2467.5</v>
      </c>
      <c r="S14" s="46">
        <f>'[2]нов тариф на 2024 г'!BG143</f>
        <v>194.82861825000001</v>
      </c>
      <c r="T14" s="36">
        <v>194.8</v>
      </c>
      <c r="U14" s="46">
        <v>0</v>
      </c>
      <c r="V14" s="46">
        <v>0</v>
      </c>
      <c r="W14" s="36">
        <v>0</v>
      </c>
      <c r="X14" s="46">
        <f>'[2]нов тариф на 2024 г'!BR143</f>
        <v>1808.9</v>
      </c>
      <c r="Y14" s="46">
        <f>'[2]нов тариф на 2024 г'!BY143</f>
        <v>130.073856619</v>
      </c>
      <c r="Z14" s="36">
        <v>130.1</v>
      </c>
      <c r="AA14" s="46">
        <v>0</v>
      </c>
      <c r="AB14" s="46">
        <v>0</v>
      </c>
      <c r="AC14" s="36">
        <v>0</v>
      </c>
      <c r="AD14" s="46">
        <f>'[2]нов тариф на 2024 г'!CJ143</f>
        <v>4072.7</v>
      </c>
      <c r="AE14" s="46">
        <f>'[2]нов тариф на 2024 г'!CQ143</f>
        <v>141.19887991999997</v>
      </c>
      <c r="AF14" s="36">
        <v>141.19999999999999</v>
      </c>
      <c r="AG14" s="46">
        <v>0</v>
      </c>
      <c r="AH14" s="46">
        <f>'[2]нов тариф на 2024 г'!CY143</f>
        <v>0</v>
      </c>
      <c r="AI14" s="36">
        <v>0</v>
      </c>
      <c r="AJ14" s="46">
        <v>0</v>
      </c>
      <c r="AK14" s="46">
        <v>0</v>
      </c>
      <c r="AL14" s="36">
        <v>0</v>
      </c>
      <c r="AM14" s="46">
        <v>0</v>
      </c>
      <c r="AN14" s="46">
        <v>0</v>
      </c>
      <c r="AO14" s="36">
        <v>0</v>
      </c>
      <c r="AP14" s="46">
        <v>0</v>
      </c>
      <c r="AQ14" s="46">
        <v>0</v>
      </c>
      <c r="AR14" s="36">
        <v>0</v>
      </c>
      <c r="AS14" s="76">
        <f t="shared" si="0"/>
        <v>2790.641753793439</v>
      </c>
      <c r="AT14" s="77">
        <f t="shared" si="0"/>
        <v>2790.6</v>
      </c>
      <c r="AU14" s="39">
        <v>2454.1999999999998</v>
      </c>
      <c r="AV14" s="37">
        <f t="shared" si="1"/>
        <v>336.40000000000009</v>
      </c>
      <c r="AW14" s="37">
        <f t="shared" si="2"/>
        <v>-4.1753793439056608E-2</v>
      </c>
    </row>
    <row r="15" spans="1:49" s="21" customFormat="1" ht="26.25" customHeight="1" x14ac:dyDescent="0.25">
      <c r="A15" s="23">
        <v>10</v>
      </c>
      <c r="B15" s="22" t="str">
        <f>'[2]нов тариф на 2024 г'!B146</f>
        <v>МАДОУ "ЦРР Д/С №48"</v>
      </c>
      <c r="C15" s="46">
        <f>'[2]нов тариф на 2024 г'!H146</f>
        <v>130</v>
      </c>
      <c r="D15" s="46">
        <f>'[2]нов тариф на 2024 г'!M146</f>
        <v>1192.56993430377</v>
      </c>
      <c r="E15" s="46">
        <v>1192.5999999999999</v>
      </c>
      <c r="F15" s="46">
        <v>0</v>
      </c>
      <c r="G15" s="46">
        <v>0</v>
      </c>
      <c r="H15" s="46">
        <v>0</v>
      </c>
      <c r="I15" s="46">
        <f>'[2]нов тариф на 2024 г'!X146</f>
        <v>543.9</v>
      </c>
      <c r="J15" s="46">
        <f>'[2]нов тариф на 2024 г'!AD146</f>
        <v>1210.9758604386238</v>
      </c>
      <c r="K15" s="36">
        <v>1211</v>
      </c>
      <c r="L15" s="46">
        <f>'[2]нов тариф на 2024 г'!AH146</f>
        <v>207.4</v>
      </c>
      <c r="M15" s="46">
        <f>'[2]нов тариф на 2024 г'!AO146</f>
        <v>454.13988088000002</v>
      </c>
      <c r="N15" s="36">
        <v>454.1</v>
      </c>
      <c r="O15" s="46">
        <v>0</v>
      </c>
      <c r="P15" s="46">
        <v>0</v>
      </c>
      <c r="Q15" s="36">
        <v>0</v>
      </c>
      <c r="R15" s="46">
        <f>'[2]нов тариф на 2024 г'!AZ146</f>
        <v>2993.2</v>
      </c>
      <c r="S15" s="46">
        <f>'[2]нов тариф на 2024 г'!BG146</f>
        <v>236.33678627999998</v>
      </c>
      <c r="T15" s="36">
        <v>236.3</v>
      </c>
      <c r="U15" s="46">
        <v>0</v>
      </c>
      <c r="V15" s="46">
        <v>0</v>
      </c>
      <c r="W15" s="36">
        <v>0</v>
      </c>
      <c r="X15" s="46">
        <f>'[2]нов тариф на 2024 г'!BR146</f>
        <v>3050.3</v>
      </c>
      <c r="Y15" s="46">
        <f>'[2]нов тариф на 2024 г'!BY146</f>
        <v>219.340087813</v>
      </c>
      <c r="Z15" s="36">
        <v>219.3</v>
      </c>
      <c r="AA15" s="46">
        <v>0</v>
      </c>
      <c r="AB15" s="46">
        <v>0</v>
      </c>
      <c r="AC15" s="36">
        <v>0</v>
      </c>
      <c r="AD15" s="46">
        <f>'[2]нов тариф на 2024 г'!CJ146</f>
        <v>5755.6</v>
      </c>
      <c r="AE15" s="46">
        <f>'[2]нов тариф на 2024 г'!CQ146</f>
        <v>199.54434975999999</v>
      </c>
      <c r="AF15" s="36">
        <v>199.5</v>
      </c>
      <c r="AG15" s="46">
        <v>0</v>
      </c>
      <c r="AH15" s="46">
        <f>'[2]нов тариф на 2024 г'!CY146</f>
        <v>0</v>
      </c>
      <c r="AI15" s="36">
        <v>0</v>
      </c>
      <c r="AJ15" s="46">
        <v>0</v>
      </c>
      <c r="AK15" s="46">
        <v>0</v>
      </c>
      <c r="AL15" s="36">
        <v>0</v>
      </c>
      <c r="AM15" s="46">
        <v>0</v>
      </c>
      <c r="AN15" s="46">
        <v>0</v>
      </c>
      <c r="AO15" s="36">
        <v>0</v>
      </c>
      <c r="AP15" s="46">
        <v>0</v>
      </c>
      <c r="AQ15" s="46">
        <v>0</v>
      </c>
      <c r="AR15" s="36">
        <v>0</v>
      </c>
      <c r="AS15" s="76">
        <f t="shared" si="0"/>
        <v>3512.9068994753939</v>
      </c>
      <c r="AT15" s="77">
        <f t="shared" si="0"/>
        <v>3512.8</v>
      </c>
      <c r="AU15" s="39">
        <v>3089.5</v>
      </c>
      <c r="AV15" s="37">
        <f t="shared" si="1"/>
        <v>423.30000000000018</v>
      </c>
      <c r="AW15" s="37">
        <f t="shared" si="2"/>
        <v>-0.10689947539367495</v>
      </c>
    </row>
    <row r="16" spans="1:49" s="21" customFormat="1" ht="26.25" customHeight="1" x14ac:dyDescent="0.25">
      <c r="A16" s="23">
        <v>11</v>
      </c>
      <c r="B16" s="22" t="str">
        <f>'[2]нов тариф на 2024 г'!B149</f>
        <v>МАДОУ "Д/С №49"</v>
      </c>
      <c r="C16" s="46">
        <f>'[2]нов тариф на 2024 г'!H149</f>
        <v>150</v>
      </c>
      <c r="D16" s="46">
        <f>'[2]нов тариф на 2024 г'!M149</f>
        <v>1316.268205276212</v>
      </c>
      <c r="E16" s="46">
        <v>1316.3</v>
      </c>
      <c r="F16" s="46">
        <v>0</v>
      </c>
      <c r="G16" s="46">
        <v>0</v>
      </c>
      <c r="H16" s="46">
        <v>0</v>
      </c>
      <c r="I16" s="46">
        <f>'[2]нов тариф на 2024 г'!X149</f>
        <v>568.1</v>
      </c>
      <c r="J16" s="46">
        <f>'[2]нов тариф на 2024 г'!AD149</f>
        <v>1264.8563822672959</v>
      </c>
      <c r="K16" s="36">
        <v>1264.9000000000001</v>
      </c>
      <c r="L16" s="46">
        <f>'[2]нов тариф на 2024 г'!AH149</f>
        <v>80.599999999999994</v>
      </c>
      <c r="M16" s="46">
        <f>'[2]нов тариф на 2024 г'!AO149</f>
        <v>176.48830471999997</v>
      </c>
      <c r="N16" s="36">
        <v>176.5</v>
      </c>
      <c r="O16" s="46">
        <v>0</v>
      </c>
      <c r="P16" s="46">
        <v>0</v>
      </c>
      <c r="Q16" s="36">
        <v>0</v>
      </c>
      <c r="R16" s="46">
        <f>'[2]нов тариф на 2024 г'!AZ149</f>
        <v>1340</v>
      </c>
      <c r="S16" s="46">
        <f>'[2]нов тариф на 2024 г'!BG149</f>
        <v>105.803586</v>
      </c>
      <c r="T16" s="36">
        <v>105.8</v>
      </c>
      <c r="U16" s="46">
        <v>0</v>
      </c>
      <c r="V16" s="46">
        <v>0</v>
      </c>
      <c r="W16" s="36">
        <v>0</v>
      </c>
      <c r="X16" s="46">
        <f>'[2]нов тариф на 2024 г'!BR149</f>
        <v>2027.8</v>
      </c>
      <c r="Y16" s="46">
        <f>'[2]нов тариф на 2024 г'!BY149</f>
        <v>145.81445433799999</v>
      </c>
      <c r="Z16" s="36">
        <v>145.80000000000001</v>
      </c>
      <c r="AA16" s="46">
        <v>0</v>
      </c>
      <c r="AB16" s="46">
        <v>0</v>
      </c>
      <c r="AC16" s="36">
        <v>0</v>
      </c>
      <c r="AD16" s="46">
        <f>'[2]нов тариф на 2024 г'!CJ149</f>
        <v>3207.4</v>
      </c>
      <c r="AE16" s="46">
        <f>'[2]нов тариф на 2024 г'!CQ149</f>
        <v>111.19927503999999</v>
      </c>
      <c r="AF16" s="36">
        <v>111.2</v>
      </c>
      <c r="AG16" s="46">
        <v>0</v>
      </c>
      <c r="AH16" s="46">
        <f>'[2]нов тариф на 2024 г'!CY149</f>
        <v>0</v>
      </c>
      <c r="AI16" s="36">
        <v>0</v>
      </c>
      <c r="AJ16" s="46">
        <v>0</v>
      </c>
      <c r="AK16" s="46">
        <v>0</v>
      </c>
      <c r="AL16" s="36">
        <v>0</v>
      </c>
      <c r="AM16" s="46">
        <v>0</v>
      </c>
      <c r="AN16" s="46">
        <v>0</v>
      </c>
      <c r="AO16" s="36">
        <v>0</v>
      </c>
      <c r="AP16" s="46">
        <v>0</v>
      </c>
      <c r="AQ16" s="46">
        <v>0</v>
      </c>
      <c r="AR16" s="36">
        <v>0</v>
      </c>
      <c r="AS16" s="76">
        <f t="shared" si="0"/>
        <v>3120.4302076415079</v>
      </c>
      <c r="AT16" s="77">
        <f t="shared" si="0"/>
        <v>3120.5</v>
      </c>
      <c r="AU16" s="39">
        <v>2733.4</v>
      </c>
      <c r="AV16" s="37">
        <f t="shared" si="1"/>
        <v>387.09999999999991</v>
      </c>
      <c r="AW16" s="37">
        <f t="shared" si="2"/>
        <v>6.979235849212273E-2</v>
      </c>
    </row>
    <row r="17" spans="1:49" s="21" customFormat="1" ht="24.75" customHeight="1" x14ac:dyDescent="0.25">
      <c r="A17" s="23">
        <v>12</v>
      </c>
      <c r="B17" s="22" t="str">
        <f>'[2]нов тариф на 2024 г'!B162</f>
        <v>МАОУ "СОШ №4 им. В.Г. Некрасова"</v>
      </c>
      <c r="C17" s="46">
        <f>'[2]нов тариф на 2024 г'!H162</f>
        <v>110.5</v>
      </c>
      <c r="D17" s="46">
        <f>'[2]нов тариф на 2024 г'!M162</f>
        <v>948.1262255868038</v>
      </c>
      <c r="E17" s="46">
        <v>948.1</v>
      </c>
      <c r="F17" s="46">
        <f>'[2]нов тариф на 2024 г'!P162</f>
        <v>0</v>
      </c>
      <c r="G17" s="46">
        <f>'[2]нов тариф на 2024 г'!U162</f>
        <v>0</v>
      </c>
      <c r="H17" s="46">
        <v>0</v>
      </c>
      <c r="I17" s="46">
        <f>'[2]нов тариф на 2024 г'!X162</f>
        <v>836.1</v>
      </c>
      <c r="J17" s="46">
        <f>'[2]нов тариф на 2024 г'!AD162</f>
        <v>1861.549764502176</v>
      </c>
      <c r="K17" s="36">
        <v>1861.5</v>
      </c>
      <c r="L17" s="46">
        <f>'[2]нов тариф на 2024 г'!AH162</f>
        <v>81.099999999999994</v>
      </c>
      <c r="M17" s="46">
        <f>'[2]нов тариф на 2024 г'!AO162</f>
        <v>177.58314531999997</v>
      </c>
      <c r="N17" s="36">
        <v>177.6</v>
      </c>
      <c r="O17" s="46">
        <v>0</v>
      </c>
      <c r="P17" s="46">
        <f>'[2]нов тариф на 2024 г'!AW162</f>
        <v>0</v>
      </c>
      <c r="Q17" s="36">
        <v>0</v>
      </c>
      <c r="R17" s="46">
        <f>'[2]нов тариф на 2024 г'!AZ162</f>
        <v>1348.5</v>
      </c>
      <c r="S17" s="46">
        <f>'[2]нов тариф на 2024 г'!BG162</f>
        <v>106.47472814999999</v>
      </c>
      <c r="T17" s="36">
        <v>106.5</v>
      </c>
      <c r="U17" s="46">
        <f>'[2]нов тариф на 2024 г'!BJ162</f>
        <v>0</v>
      </c>
      <c r="V17" s="46">
        <f>'[2]нов тариф на 2024 г'!BO162</f>
        <v>0</v>
      </c>
      <c r="W17" s="36">
        <v>0</v>
      </c>
      <c r="X17" s="46">
        <f>'[2]нов тариф на 2024 г'!BR162</f>
        <v>2603.6</v>
      </c>
      <c r="Y17" s="46">
        <f>'[2]нов тариф на 2024 г'!BY162</f>
        <v>187.21891375599998</v>
      </c>
      <c r="Z17" s="36">
        <v>187.2</v>
      </c>
      <c r="AA17" s="46">
        <f>'[2]нов тариф на 2024 г'!CB162</f>
        <v>0</v>
      </c>
      <c r="AB17" s="46">
        <f>'[2]нов тариф на 2024 г'!CG162</f>
        <v>0</v>
      </c>
      <c r="AC17" s="36">
        <v>0</v>
      </c>
      <c r="AD17" s="46">
        <f>'[2]нов тариф на 2024 г'!CJ162</f>
        <v>3763.9</v>
      </c>
      <c r="AE17" s="46">
        <f>'[2]нов тариф на 2024 г'!CQ162</f>
        <v>130.49290743999998</v>
      </c>
      <c r="AF17" s="36">
        <v>130.5</v>
      </c>
      <c r="AG17" s="46">
        <v>0</v>
      </c>
      <c r="AH17" s="46">
        <f>'[2]нов тариф на 2024 г'!CY162</f>
        <v>0</v>
      </c>
      <c r="AI17" s="36">
        <v>0</v>
      </c>
      <c r="AJ17" s="46">
        <v>0</v>
      </c>
      <c r="AK17" s="46">
        <v>0</v>
      </c>
      <c r="AL17" s="36">
        <v>0</v>
      </c>
      <c r="AM17" s="46">
        <v>0</v>
      </c>
      <c r="AN17" s="46">
        <v>0</v>
      </c>
      <c r="AO17" s="36">
        <v>0</v>
      </c>
      <c r="AP17" s="46">
        <v>0</v>
      </c>
      <c r="AQ17" s="46">
        <v>0</v>
      </c>
      <c r="AR17" s="36">
        <v>0</v>
      </c>
      <c r="AS17" s="76">
        <f t="shared" si="0"/>
        <v>3411.44568475498</v>
      </c>
      <c r="AT17" s="77">
        <f t="shared" si="0"/>
        <v>3411.3999999999996</v>
      </c>
      <c r="AU17" s="39">
        <v>3001.3</v>
      </c>
      <c r="AV17" s="37">
        <f t="shared" si="1"/>
        <v>410.09999999999945</v>
      </c>
      <c r="AW17" s="37">
        <f t="shared" si="2"/>
        <v>-4.5684754980356956E-2</v>
      </c>
    </row>
    <row r="18" spans="1:49" s="21" customFormat="1" ht="28.5" customHeight="1" x14ac:dyDescent="0.25">
      <c r="A18" s="23">
        <v>13</v>
      </c>
      <c r="B18" s="22" t="str">
        <f>'[2]нов тариф на 2024 г'!B165</f>
        <v>МАОУ "СОШ №5"</v>
      </c>
      <c r="C18" s="46">
        <f>'[2]нов тариф на 2024 г'!H165</f>
        <v>130</v>
      </c>
      <c r="D18" s="46">
        <f>'[2]нов тариф на 2024 г'!M165</f>
        <v>1184.4883536037487</v>
      </c>
      <c r="E18" s="46">
        <v>1184.5</v>
      </c>
      <c r="F18" s="46">
        <v>0</v>
      </c>
      <c r="G18" s="46">
        <v>0</v>
      </c>
      <c r="H18" s="46">
        <v>0</v>
      </c>
      <c r="I18" s="46">
        <f>'[2]нов тариф на 2024 г'!X165</f>
        <v>727.3</v>
      </c>
      <c r="J18" s="46">
        <f>'[2]нов тариф на 2024 г'!AD165</f>
        <v>1619.3100630575677</v>
      </c>
      <c r="K18" s="36">
        <v>1619.3</v>
      </c>
      <c r="L18" s="46">
        <f>'[2]нов тариф на 2024 г'!AH165</f>
        <v>56.2</v>
      </c>
      <c r="M18" s="46">
        <f>'[2]нов тариф на 2024 г'!AO165</f>
        <v>123.06008344</v>
      </c>
      <c r="N18" s="36">
        <v>123.1</v>
      </c>
      <c r="O18" s="46">
        <v>0</v>
      </c>
      <c r="P18" s="46">
        <v>0</v>
      </c>
      <c r="Q18" s="36">
        <v>0</v>
      </c>
      <c r="R18" s="46">
        <f>'[2]нов тариф на 2024 г'!AZ165</f>
        <v>934.8</v>
      </c>
      <c r="S18" s="46">
        <f>'[2]нов тариф на 2024 г'!BG165</f>
        <v>73.809844919999989</v>
      </c>
      <c r="T18" s="36">
        <v>73.8</v>
      </c>
      <c r="U18" s="46">
        <v>0</v>
      </c>
      <c r="V18" s="46">
        <v>0</v>
      </c>
      <c r="W18" s="36">
        <v>0</v>
      </c>
      <c r="X18" s="46">
        <f>'[2]нов тариф на 2024 г'!BR165</f>
        <v>1081.3</v>
      </c>
      <c r="Y18" s="46">
        <f>'[2]нов тариф на 2024 г'!BY165</f>
        <v>77.753806822999991</v>
      </c>
      <c r="Z18" s="36">
        <v>77.8</v>
      </c>
      <c r="AA18" s="46">
        <v>0</v>
      </c>
      <c r="AB18" s="46">
        <v>0</v>
      </c>
      <c r="AC18" s="36">
        <v>0</v>
      </c>
      <c r="AD18" s="46">
        <f>'[2]нов тариф на 2024 г'!CJ165</f>
        <v>1920</v>
      </c>
      <c r="AE18" s="46">
        <f>'[2]нов тариф на 2024 г'!CQ165</f>
        <v>66.565631999999994</v>
      </c>
      <c r="AF18" s="36">
        <v>66.599999999999994</v>
      </c>
      <c r="AG18" s="46">
        <v>0</v>
      </c>
      <c r="AH18" s="46">
        <f>'[2]нов тариф на 2024 г'!CY165</f>
        <v>0</v>
      </c>
      <c r="AI18" s="36">
        <v>0</v>
      </c>
      <c r="AJ18" s="46">
        <v>0</v>
      </c>
      <c r="AK18" s="46">
        <v>0</v>
      </c>
      <c r="AL18" s="36">
        <v>0</v>
      </c>
      <c r="AM18" s="46">
        <v>0</v>
      </c>
      <c r="AN18" s="46">
        <v>0</v>
      </c>
      <c r="AO18" s="36">
        <v>0</v>
      </c>
      <c r="AP18" s="46">
        <v>0</v>
      </c>
      <c r="AQ18" s="46">
        <v>0</v>
      </c>
      <c r="AR18" s="36">
        <v>0</v>
      </c>
      <c r="AS18" s="76">
        <f t="shared" si="0"/>
        <v>3144.9877838443163</v>
      </c>
      <c r="AT18" s="77">
        <f t="shared" si="0"/>
        <v>3145.1</v>
      </c>
      <c r="AU18" s="39">
        <v>2764.4</v>
      </c>
      <c r="AV18" s="37">
        <f t="shared" si="1"/>
        <v>380.69999999999982</v>
      </c>
      <c r="AW18" s="37">
        <f t="shared" si="2"/>
        <v>0.11221615568365451</v>
      </c>
    </row>
    <row r="19" spans="1:49" s="21" customFormat="1" ht="26.25" customHeight="1" x14ac:dyDescent="0.25">
      <c r="A19" s="23">
        <v>14</v>
      </c>
      <c r="B19" s="22" t="s">
        <v>39</v>
      </c>
      <c r="C19" s="46">
        <f>'[2]нов тариф на 2024 г'!H168</f>
        <v>55</v>
      </c>
      <c r="D19" s="46">
        <f>'[2]нов тариф на 2024 г'!M168</f>
        <v>502.84688882951599</v>
      </c>
      <c r="E19" s="46">
        <v>502.8</v>
      </c>
      <c r="F19" s="46">
        <v>0</v>
      </c>
      <c r="G19" s="46">
        <v>0</v>
      </c>
      <c r="H19" s="46">
        <v>0</v>
      </c>
      <c r="I19" s="46">
        <f>'[2]нов тариф на 2024 г'!X168</f>
        <v>730.5</v>
      </c>
      <c r="J19" s="46">
        <f>'[2]нов тариф на 2024 г'!AD168</f>
        <v>1922.3664333326042</v>
      </c>
      <c r="K19" s="36">
        <v>1922.4</v>
      </c>
      <c r="L19" s="46">
        <f>'[2]нов тариф на 2024 г'!AH168</f>
        <v>80.5</v>
      </c>
      <c r="M19" s="46">
        <f>'[2]нов тариф на 2024 г'!AO168</f>
        <v>208.34174490500001</v>
      </c>
      <c r="N19" s="36">
        <v>208.3</v>
      </c>
      <c r="O19" s="46">
        <v>0</v>
      </c>
      <c r="P19" s="46">
        <v>0</v>
      </c>
      <c r="Q19" s="36">
        <v>0</v>
      </c>
      <c r="R19" s="46">
        <f>'[2]нов тариф на 2024 г'!AZ168</f>
        <v>1339</v>
      </c>
      <c r="S19" s="46">
        <f>'[2]нов тариф на 2024 г'!BG168</f>
        <v>132.87052323999998</v>
      </c>
      <c r="T19" s="36">
        <v>132.9</v>
      </c>
      <c r="U19" s="46">
        <v>0</v>
      </c>
      <c r="V19" s="46">
        <v>0</v>
      </c>
      <c r="W19" s="36">
        <v>0</v>
      </c>
      <c r="X19" s="46">
        <f>'[2]нов тариф на 2024 г'!BR168</f>
        <v>600.1</v>
      </c>
      <c r="Y19" s="46">
        <f>'[2]нов тариф на 2024 г'!BY168</f>
        <v>49.621734910999997</v>
      </c>
      <c r="Z19" s="36">
        <v>49.6</v>
      </c>
      <c r="AA19" s="46">
        <v>0</v>
      </c>
      <c r="AB19" s="46">
        <v>0</v>
      </c>
      <c r="AC19" s="36">
        <v>0</v>
      </c>
      <c r="AD19" s="46">
        <f>'[2]нов тариф на 2024 г'!CJ168</f>
        <v>1846.7</v>
      </c>
      <c r="AE19" s="46">
        <f>'[2]нов тариф на 2024 г'!CQ168</f>
        <v>43.157877608999996</v>
      </c>
      <c r="AF19" s="36">
        <v>43.2</v>
      </c>
      <c r="AG19" s="46">
        <v>0</v>
      </c>
      <c r="AH19" s="46">
        <f>'[2]нов тариф на 2024 г'!CY168</f>
        <v>0</v>
      </c>
      <c r="AI19" s="36">
        <v>0</v>
      </c>
      <c r="AJ19" s="46">
        <v>0</v>
      </c>
      <c r="AK19" s="46">
        <v>0</v>
      </c>
      <c r="AL19" s="36">
        <v>0</v>
      </c>
      <c r="AM19" s="46">
        <v>0</v>
      </c>
      <c r="AN19" s="46">
        <v>0</v>
      </c>
      <c r="AO19" s="36">
        <v>0</v>
      </c>
      <c r="AP19" s="46">
        <v>0</v>
      </c>
      <c r="AQ19" s="46">
        <v>0</v>
      </c>
      <c r="AR19" s="36">
        <v>0</v>
      </c>
      <c r="AS19" s="76">
        <f t="shared" si="0"/>
        <v>2859.20520282712</v>
      </c>
      <c r="AT19" s="77">
        <f t="shared" si="0"/>
        <v>2859.2</v>
      </c>
      <c r="AU19" s="39">
        <v>2393.5</v>
      </c>
      <c r="AV19" s="37">
        <f t="shared" si="1"/>
        <v>465.69999999999982</v>
      </c>
      <c r="AW19" s="37">
        <f t="shared" si="2"/>
        <v>-5.2028271202289034E-3</v>
      </c>
    </row>
    <row r="20" spans="1:49" s="21" customFormat="1" ht="27.75" customHeight="1" x14ac:dyDescent="0.25">
      <c r="A20" s="23">
        <v>15</v>
      </c>
      <c r="B20" s="22" t="str">
        <f>'[2]нов тариф на 2024 г'!B173</f>
        <v>МАОУ "СОШ №9"</v>
      </c>
      <c r="C20" s="46">
        <f>'[2]нов тариф на 2024 г'!H173</f>
        <v>99</v>
      </c>
      <c r="D20" s="46">
        <f>'[2]нов тариф на 2024 г'!M173</f>
        <v>904.75204753870639</v>
      </c>
      <c r="E20" s="46">
        <v>904.8</v>
      </c>
      <c r="F20" s="46">
        <v>0</v>
      </c>
      <c r="G20" s="46">
        <v>0</v>
      </c>
      <c r="H20" s="46">
        <v>0</v>
      </c>
      <c r="I20" s="46">
        <f>'[2]нов тариф на 2024 г'!X173</f>
        <v>1083.5</v>
      </c>
      <c r="J20" s="46">
        <f>'[2]нов тариф на 2024 г'!AD173</f>
        <v>2851.3128412263877</v>
      </c>
      <c r="K20" s="36">
        <v>2851.3</v>
      </c>
      <c r="L20" s="46">
        <f>'[2]нов тариф на 2024 г'!AH173</f>
        <v>77.900000000000006</v>
      </c>
      <c r="M20" s="46">
        <f>'[2]нов тариф на 2024 г'!AO173</f>
        <v>201.61269475900002</v>
      </c>
      <c r="N20" s="36">
        <v>201.6</v>
      </c>
      <c r="O20" s="46">
        <v>0</v>
      </c>
      <c r="P20" s="46">
        <v>0</v>
      </c>
      <c r="Q20" s="36">
        <v>0</v>
      </c>
      <c r="R20" s="46">
        <f>'[2]нов тариф на 2024 г'!AZ173</f>
        <v>1295.7</v>
      </c>
      <c r="S20" s="46">
        <f>'[2]нов тариф на 2024 г'!BG173</f>
        <v>128.57381401199999</v>
      </c>
      <c r="T20" s="36">
        <v>128.6</v>
      </c>
      <c r="U20" s="46">
        <v>0</v>
      </c>
      <c r="V20" s="46">
        <v>0</v>
      </c>
      <c r="W20" s="36">
        <v>0</v>
      </c>
      <c r="X20" s="46">
        <f>'[2]нов тариф на 2024 г'!BR173</f>
        <v>878.8</v>
      </c>
      <c r="Y20" s="46">
        <f>'[2]нов тариф на 2024 г'!BY173</f>
        <v>72.667189868000008</v>
      </c>
      <c r="Z20" s="36">
        <v>72.7</v>
      </c>
      <c r="AA20" s="46">
        <v>0</v>
      </c>
      <c r="AB20" s="46">
        <v>0</v>
      </c>
      <c r="AC20" s="36">
        <v>0</v>
      </c>
      <c r="AD20" s="46">
        <f>'[2]нов тариф на 2024 г'!CJ173</f>
        <v>2071</v>
      </c>
      <c r="AE20" s="46">
        <f>'[2]нов тариф на 2024 г'!CQ173</f>
        <v>48.399829169999997</v>
      </c>
      <c r="AF20" s="36">
        <v>48.4</v>
      </c>
      <c r="AG20" s="46">
        <v>0</v>
      </c>
      <c r="AH20" s="46">
        <f>'[2]нов тариф на 2024 г'!CY173</f>
        <v>0</v>
      </c>
      <c r="AI20" s="36">
        <v>0</v>
      </c>
      <c r="AJ20" s="46">
        <v>0</v>
      </c>
      <c r="AK20" s="46">
        <v>0</v>
      </c>
      <c r="AL20" s="36">
        <v>0</v>
      </c>
      <c r="AM20" s="46">
        <v>0</v>
      </c>
      <c r="AN20" s="46">
        <v>0</v>
      </c>
      <c r="AO20" s="36">
        <v>0</v>
      </c>
      <c r="AP20" s="46">
        <v>0</v>
      </c>
      <c r="AQ20" s="46">
        <v>0</v>
      </c>
      <c r="AR20" s="36">
        <v>0</v>
      </c>
      <c r="AS20" s="76">
        <f t="shared" si="0"/>
        <v>4207.318416574094</v>
      </c>
      <c r="AT20" s="77">
        <f t="shared" si="0"/>
        <v>4207.3999999999996</v>
      </c>
      <c r="AU20" s="39">
        <v>3514.4</v>
      </c>
      <c r="AV20" s="37">
        <f t="shared" si="1"/>
        <v>692.99999999999955</v>
      </c>
      <c r="AW20" s="37">
        <f t="shared" si="2"/>
        <v>8.1583425905591866E-2</v>
      </c>
    </row>
    <row r="21" spans="1:49" s="21" customFormat="1" ht="28.5" customHeight="1" x14ac:dyDescent="0.25">
      <c r="A21" s="23">
        <v>16</v>
      </c>
      <c r="B21" s="22" t="str">
        <f>'[2]нов тариф на 2024 г'!B178</f>
        <v>МАОУ "СОШ №10"</v>
      </c>
      <c r="C21" s="46">
        <f>'[2]нов тариф на 2024 г'!H178</f>
        <v>98</v>
      </c>
      <c r="D21" s="46">
        <f>'[2]нов тариф на 2024 г'!M178</f>
        <v>843.30814486560132</v>
      </c>
      <c r="E21" s="46">
        <v>843.3</v>
      </c>
      <c r="F21" s="46">
        <v>0</v>
      </c>
      <c r="G21" s="46">
        <v>0</v>
      </c>
      <c r="H21" s="46">
        <v>0</v>
      </c>
      <c r="I21" s="46">
        <f>'[2]нов тариф на 2024 г'!X178</f>
        <v>1131.7</v>
      </c>
      <c r="J21" s="46">
        <f>'[2]нов тариф на 2024 г'!AD178</f>
        <v>2519.6936592358725</v>
      </c>
      <c r="K21" s="36">
        <v>2519.6999999999998</v>
      </c>
      <c r="L21" s="46">
        <f>'[2]нов тариф на 2024 г'!AH178</f>
        <v>133.80000000000001</v>
      </c>
      <c r="M21" s="46">
        <f>'[2]нов тариф на 2024 г'!AO178</f>
        <v>292.97934456000002</v>
      </c>
      <c r="N21" s="36">
        <v>293</v>
      </c>
      <c r="O21" s="46">
        <v>0</v>
      </c>
      <c r="P21" s="46">
        <v>0</v>
      </c>
      <c r="Q21" s="36">
        <v>0</v>
      </c>
      <c r="R21" s="46">
        <f>'[2]нов тариф на 2024 г'!AZ178</f>
        <v>1930.8</v>
      </c>
      <c r="S21" s="46">
        <f>'[2]нов тариф на 2024 г'!BG178</f>
        <v>152.45191331999999</v>
      </c>
      <c r="T21" s="36">
        <v>152.5</v>
      </c>
      <c r="U21" s="46">
        <v>0</v>
      </c>
      <c r="V21" s="46">
        <v>0</v>
      </c>
      <c r="W21" s="36">
        <v>0</v>
      </c>
      <c r="X21" s="46">
        <f>'[2]нов тариф на 2024 г'!BR178</f>
        <v>1265.8</v>
      </c>
      <c r="Y21" s="46">
        <f>'[2]нов тариф на 2024 г'!BY178</f>
        <v>91.020779317999981</v>
      </c>
      <c r="Z21" s="36">
        <v>91</v>
      </c>
      <c r="AA21" s="46">
        <v>0</v>
      </c>
      <c r="AB21" s="46">
        <v>0</v>
      </c>
      <c r="AC21" s="36">
        <v>0</v>
      </c>
      <c r="AD21" s="46">
        <f>'[2]нов тариф на 2024 г'!CJ178</f>
        <v>3044.3</v>
      </c>
      <c r="AE21" s="46">
        <f>'[2]нов тариф на 2024 г'!CQ178</f>
        <v>105.54466327999999</v>
      </c>
      <c r="AF21" s="36">
        <v>105.5</v>
      </c>
      <c r="AG21" s="46">
        <v>0</v>
      </c>
      <c r="AH21" s="46">
        <f>'[2]нов тариф на 2024 г'!CY178</f>
        <v>0</v>
      </c>
      <c r="AI21" s="36">
        <v>0</v>
      </c>
      <c r="AJ21" s="46">
        <v>0</v>
      </c>
      <c r="AK21" s="46">
        <v>0</v>
      </c>
      <c r="AL21" s="36">
        <v>0</v>
      </c>
      <c r="AM21" s="46">
        <v>0</v>
      </c>
      <c r="AN21" s="46">
        <v>0</v>
      </c>
      <c r="AO21" s="36">
        <v>0</v>
      </c>
      <c r="AP21" s="46">
        <v>0</v>
      </c>
      <c r="AQ21" s="46">
        <v>0</v>
      </c>
      <c r="AR21" s="36">
        <v>0</v>
      </c>
      <c r="AS21" s="76">
        <f t="shared" si="0"/>
        <v>4004.9985045794733</v>
      </c>
      <c r="AT21" s="77">
        <f t="shared" si="0"/>
        <v>4005</v>
      </c>
      <c r="AU21" s="39">
        <v>3520.8</v>
      </c>
      <c r="AV21" s="37">
        <f t="shared" si="1"/>
        <v>484.19999999999982</v>
      </c>
      <c r="AW21" s="37">
        <f t="shared" si="2"/>
        <v>1.495420526680391E-3</v>
      </c>
    </row>
    <row r="22" spans="1:49" s="21" customFormat="1" ht="26.25" customHeight="1" x14ac:dyDescent="0.25">
      <c r="A22" s="23">
        <v>17</v>
      </c>
      <c r="B22" s="22" t="str">
        <f>'[2]нов тариф на 2024 г'!B181</f>
        <v>МАОУ "СОШ №11"</v>
      </c>
      <c r="C22" s="46">
        <f>'[2]нов тариф на 2024 г'!H181</f>
        <v>115.5</v>
      </c>
      <c r="D22" s="46">
        <f>'[2]нов тариф на 2024 г'!M181</f>
        <v>1003.8938060242248</v>
      </c>
      <c r="E22" s="46">
        <v>1003.9</v>
      </c>
      <c r="F22" s="46">
        <v>0</v>
      </c>
      <c r="G22" s="46">
        <v>0</v>
      </c>
      <c r="H22" s="46">
        <v>0</v>
      </c>
      <c r="I22" s="46">
        <f>'[2]нов тариф на 2024 г'!X181</f>
        <v>1084.5999999999999</v>
      </c>
      <c r="J22" s="46">
        <f>'[2]нов тариф на 2024 г'!AD181</f>
        <v>2414.8270237759357</v>
      </c>
      <c r="K22" s="36">
        <v>2414.8000000000002</v>
      </c>
      <c r="L22" s="46">
        <f>'[2]нов тариф на 2024 г'!AH181</f>
        <v>46.9</v>
      </c>
      <c r="M22" s="46">
        <f>'[2]нов тариф на 2024 г'!AO181</f>
        <v>102.69604828</v>
      </c>
      <c r="N22" s="36">
        <v>102.7</v>
      </c>
      <c r="O22" s="46">
        <v>0</v>
      </c>
      <c r="P22" s="46">
        <v>0</v>
      </c>
      <c r="Q22" s="36">
        <v>0</v>
      </c>
      <c r="R22" s="46">
        <f>'[2]нов тариф на 2024 г'!AZ181</f>
        <v>0</v>
      </c>
      <c r="S22" s="46">
        <f>'[2]нов тариф на 2024 г'!BG181</f>
        <v>0</v>
      </c>
      <c r="T22" s="36">
        <v>0</v>
      </c>
      <c r="U22" s="46">
        <v>0</v>
      </c>
      <c r="V22" s="46">
        <v>0</v>
      </c>
      <c r="W22" s="36">
        <v>0</v>
      </c>
      <c r="X22" s="46">
        <f>'[2]нов тариф на 2024 г'!BR181</f>
        <v>2880.8</v>
      </c>
      <c r="Y22" s="46">
        <f>'[2]нов тариф на 2024 г'!BY181</f>
        <v>207.15173096799998</v>
      </c>
      <c r="Z22" s="36">
        <v>207.2</v>
      </c>
      <c r="AA22" s="46">
        <v>0</v>
      </c>
      <c r="AB22" s="46">
        <v>0</v>
      </c>
      <c r="AC22" s="36">
        <v>0</v>
      </c>
      <c r="AD22" s="46">
        <f>'[2]нов тариф на 2024 г'!CJ181</f>
        <v>2880.8</v>
      </c>
      <c r="AE22" s="46">
        <f>'[2]нов тариф на 2024 г'!CQ181</f>
        <v>99.876183679999983</v>
      </c>
      <c r="AF22" s="36">
        <v>99.9</v>
      </c>
      <c r="AG22" s="46">
        <v>0</v>
      </c>
      <c r="AH22" s="46">
        <f>'[2]нов тариф на 2024 г'!CY181</f>
        <v>0</v>
      </c>
      <c r="AI22" s="36">
        <v>0</v>
      </c>
      <c r="AJ22" s="46">
        <v>0</v>
      </c>
      <c r="AK22" s="46">
        <v>0</v>
      </c>
      <c r="AL22" s="36">
        <v>0</v>
      </c>
      <c r="AM22" s="46">
        <v>0</v>
      </c>
      <c r="AN22" s="46">
        <v>0</v>
      </c>
      <c r="AO22" s="36">
        <v>0</v>
      </c>
      <c r="AP22" s="46">
        <v>0</v>
      </c>
      <c r="AQ22" s="46">
        <v>0</v>
      </c>
      <c r="AR22" s="36">
        <v>0</v>
      </c>
      <c r="AS22" s="76">
        <f t="shared" si="0"/>
        <v>3828.4447927281599</v>
      </c>
      <c r="AT22" s="77">
        <f t="shared" si="0"/>
        <v>3828.5</v>
      </c>
      <c r="AU22" s="39">
        <v>3362.7</v>
      </c>
      <c r="AV22" s="37">
        <f t="shared" si="1"/>
        <v>465.80000000000018</v>
      </c>
      <c r="AW22" s="37">
        <f t="shared" si="2"/>
        <v>5.5207271840117755E-2</v>
      </c>
    </row>
    <row r="23" spans="1:49" s="21" customFormat="1" ht="24.75" customHeight="1" x14ac:dyDescent="0.25">
      <c r="A23" s="23">
        <v>18</v>
      </c>
      <c r="B23" s="22" t="str">
        <f>'[2]нов тариф на 2024 г'!B184</f>
        <v>МАОУ "СОШ №12"</v>
      </c>
      <c r="C23" s="46">
        <f>'[2]нов тариф на 2024 г'!H184</f>
        <v>96.94</v>
      </c>
      <c r="D23" s="46">
        <f>'[2]нов тариф на 2024 г'!M184</f>
        <v>887.05285846488084</v>
      </c>
      <c r="E23" s="46">
        <v>887.1</v>
      </c>
      <c r="F23" s="46">
        <v>0</v>
      </c>
      <c r="G23" s="46">
        <v>0</v>
      </c>
      <c r="H23" s="46">
        <v>0</v>
      </c>
      <c r="I23" s="46">
        <f>'[2]нов тариф на 2024 г'!X184</f>
        <v>674</v>
      </c>
      <c r="J23" s="46">
        <f>'[2]нов тариф на 2024 г'!AD184</f>
        <v>1773.6823765450717</v>
      </c>
      <c r="K23" s="36">
        <v>1773.7</v>
      </c>
      <c r="L23" s="46">
        <f>'[2]нов тариф на 2024 г'!AH184</f>
        <v>89.8</v>
      </c>
      <c r="M23" s="46">
        <f>'[2]нов тариф на 2024 г'!AO184</f>
        <v>232.41103965799999</v>
      </c>
      <c r="N23" s="36">
        <v>232.4</v>
      </c>
      <c r="O23" s="46">
        <v>0</v>
      </c>
      <c r="P23" s="46">
        <v>0</v>
      </c>
      <c r="Q23" s="36">
        <v>0</v>
      </c>
      <c r="R23" s="46">
        <f>'[2]нов тариф на 2024 г'!AZ184</f>
        <v>1493.4</v>
      </c>
      <c r="S23" s="46">
        <f>'[2]нов тариф на 2024 г'!BG184</f>
        <v>148.19181434399999</v>
      </c>
      <c r="T23" s="36">
        <v>148.19999999999999</v>
      </c>
      <c r="U23" s="46">
        <v>0</v>
      </c>
      <c r="V23" s="46">
        <v>0</v>
      </c>
      <c r="W23" s="36">
        <v>0</v>
      </c>
      <c r="X23" s="46">
        <f>'[2]нов тариф на 2024 г'!BR184</f>
        <v>1319.8</v>
      </c>
      <c r="Y23" s="46">
        <f>'[2]нов тариф на 2024 г'!BY184</f>
        <v>109.133087378</v>
      </c>
      <c r="Z23" s="36">
        <v>109.1</v>
      </c>
      <c r="AA23" s="46">
        <v>0</v>
      </c>
      <c r="AB23" s="46">
        <v>0</v>
      </c>
      <c r="AC23" s="36">
        <v>0</v>
      </c>
      <c r="AD23" s="46">
        <f>'[2]нов тариф на 2024 г'!CJ184</f>
        <v>2679.2</v>
      </c>
      <c r="AE23" s="46">
        <f>'[2]нов тариф на 2024 г'!CQ184</f>
        <v>62.61362738399999</v>
      </c>
      <c r="AF23" s="36">
        <v>62.6</v>
      </c>
      <c r="AG23" s="46">
        <v>0</v>
      </c>
      <c r="AH23" s="46">
        <f>'[2]нов тариф на 2024 г'!CY184</f>
        <v>0</v>
      </c>
      <c r="AI23" s="36">
        <v>0</v>
      </c>
      <c r="AJ23" s="46">
        <v>0</v>
      </c>
      <c r="AK23" s="46">
        <v>0</v>
      </c>
      <c r="AL23" s="36">
        <v>0</v>
      </c>
      <c r="AM23" s="46">
        <v>0</v>
      </c>
      <c r="AN23" s="46">
        <v>0</v>
      </c>
      <c r="AO23" s="36">
        <v>0</v>
      </c>
      <c r="AP23" s="46">
        <v>0</v>
      </c>
      <c r="AQ23" s="46">
        <v>0</v>
      </c>
      <c r="AR23" s="36">
        <v>0</v>
      </c>
      <c r="AS23" s="76">
        <f t="shared" si="0"/>
        <v>3213.0848037739524</v>
      </c>
      <c r="AT23" s="77">
        <f t="shared" si="0"/>
        <v>3213.0999999999995</v>
      </c>
      <c r="AU23" s="39">
        <v>2644.6</v>
      </c>
      <c r="AV23" s="37">
        <f t="shared" si="1"/>
        <v>568.49999999999955</v>
      </c>
      <c r="AW23" s="37">
        <f t="shared" si="2"/>
        <v>1.5196226047009986E-2</v>
      </c>
    </row>
    <row r="24" spans="1:49" s="21" customFormat="1" ht="27.75" customHeight="1" x14ac:dyDescent="0.25">
      <c r="A24" s="23">
        <v>19</v>
      </c>
      <c r="B24" s="22" t="str">
        <f>'[2]нов тариф на 2024 г'!B189</f>
        <v>МАОУ "СОШ №13"</v>
      </c>
      <c r="C24" s="46">
        <f>'[2]нов тариф на 2024 г'!H189</f>
        <v>395</v>
      </c>
      <c r="D24" s="46">
        <f>'[2]нов тариф на 2024 г'!M189</f>
        <v>3436.8597457950036</v>
      </c>
      <c r="E24" s="46">
        <v>3436.9</v>
      </c>
      <c r="F24" s="46">
        <v>0</v>
      </c>
      <c r="G24" s="46">
        <v>0</v>
      </c>
      <c r="H24" s="46">
        <v>0</v>
      </c>
      <c r="I24" s="46">
        <f>'[2]нов тариф на 2024 г'!X189</f>
        <v>1471.9</v>
      </c>
      <c r="J24" s="46">
        <f>'[2]нов тариф на 2024 г'!AD189</f>
        <v>4444.258549005307</v>
      </c>
      <c r="K24" s="36">
        <v>4444.3</v>
      </c>
      <c r="L24" s="46">
        <f>'[2]нов тариф на 2024 г'!AH189</f>
        <v>68.900000000000006</v>
      </c>
      <c r="M24" s="46">
        <f>'[2]нов тариф на 2024 г'!AO189</f>
        <v>204.59956007400001</v>
      </c>
      <c r="N24" s="36">
        <v>204.6</v>
      </c>
      <c r="O24" s="46">
        <v>0</v>
      </c>
      <c r="P24" s="46">
        <v>0</v>
      </c>
      <c r="Q24" s="36">
        <v>0</v>
      </c>
      <c r="R24" s="46">
        <f>'[2]нов тариф на 2024 г'!AZ189</f>
        <v>0</v>
      </c>
      <c r="S24" s="46">
        <f>'[2]нов тариф на 2024 г'!BG189</f>
        <v>0</v>
      </c>
      <c r="T24" s="36">
        <v>0</v>
      </c>
      <c r="U24" s="46">
        <v>0</v>
      </c>
      <c r="V24" s="46">
        <v>0</v>
      </c>
      <c r="W24" s="36">
        <v>0</v>
      </c>
      <c r="X24" s="46">
        <f>'[2]нов тариф на 2024 г'!BR189</f>
        <v>2715.9</v>
      </c>
      <c r="Y24" s="46">
        <f>'[2]нов тариф на 2024 г'!BY189</f>
        <v>194.26876657299999</v>
      </c>
      <c r="Z24" s="36">
        <v>194.3</v>
      </c>
      <c r="AA24" s="46">
        <v>0</v>
      </c>
      <c r="AB24" s="46">
        <v>0</v>
      </c>
      <c r="AC24" s="36">
        <v>0</v>
      </c>
      <c r="AD24" s="46">
        <f>'[2]нов тариф на 2024 г'!CJ189</f>
        <v>2392.5</v>
      </c>
      <c r="AE24" s="46">
        <f>'[2]нов тариф на 2024 г'!CQ189</f>
        <v>82.947018</v>
      </c>
      <c r="AF24" s="36">
        <v>82.9</v>
      </c>
      <c r="AG24" s="46">
        <v>0</v>
      </c>
      <c r="AH24" s="46">
        <f>'[2]нов тариф на 2024 г'!CY189</f>
        <v>0</v>
      </c>
      <c r="AI24" s="36">
        <v>0</v>
      </c>
      <c r="AJ24" s="46">
        <v>0</v>
      </c>
      <c r="AK24" s="46">
        <v>0</v>
      </c>
      <c r="AL24" s="36">
        <v>0</v>
      </c>
      <c r="AM24" s="46">
        <v>0</v>
      </c>
      <c r="AN24" s="46">
        <v>0</v>
      </c>
      <c r="AO24" s="36">
        <v>0</v>
      </c>
      <c r="AP24" s="46">
        <v>0</v>
      </c>
      <c r="AQ24" s="46">
        <v>0</v>
      </c>
      <c r="AR24" s="36">
        <v>0</v>
      </c>
      <c r="AS24" s="76">
        <f t="shared" si="0"/>
        <v>8362.9336394473121</v>
      </c>
      <c r="AT24" s="77">
        <f t="shared" si="0"/>
        <v>8363</v>
      </c>
      <c r="AU24" s="39">
        <v>5571.6</v>
      </c>
      <c r="AV24" s="37">
        <f t="shared" si="1"/>
        <v>2791.3999999999996</v>
      </c>
      <c r="AW24" s="37">
        <f t="shared" si="2"/>
        <v>6.6360552687910968E-2</v>
      </c>
    </row>
    <row r="25" spans="1:49" s="21" customFormat="1" ht="24.75" customHeight="1" x14ac:dyDescent="0.25">
      <c r="A25" s="23">
        <v>20</v>
      </c>
      <c r="B25" s="22" t="str">
        <f>'[2]нов тариф на 2024 г'!B194</f>
        <v>МОУ "СОШ №14"</v>
      </c>
      <c r="C25" s="46">
        <f>'[2]нов тариф на 2024 г'!H194</f>
        <v>89.6</v>
      </c>
      <c r="D25" s="46">
        <f>'[2]нов тариф на 2024 г'!M194</f>
        <v>819.73207669755186</v>
      </c>
      <c r="E25" s="46">
        <v>819.7</v>
      </c>
      <c r="F25" s="46">
        <v>0</v>
      </c>
      <c r="G25" s="46">
        <v>0</v>
      </c>
      <c r="H25" s="46">
        <v>0</v>
      </c>
      <c r="I25" s="46">
        <f>'[2]нов тариф на 2024 г'!X194</f>
        <v>633.1</v>
      </c>
      <c r="J25" s="46">
        <f>'[2]нов тариф на 2024 г'!AD194</f>
        <v>1409.576792137696</v>
      </c>
      <c r="K25" s="36">
        <v>1409.6</v>
      </c>
      <c r="L25" s="46">
        <f>'[2]нов тариф на 2024 г'!AH194</f>
        <v>24.6</v>
      </c>
      <c r="M25" s="46">
        <f>'[2]нов тариф на 2024 г'!AO194</f>
        <v>53.866157520000002</v>
      </c>
      <c r="N25" s="36">
        <v>53.9</v>
      </c>
      <c r="O25" s="46">
        <v>0</v>
      </c>
      <c r="P25" s="46">
        <v>0</v>
      </c>
      <c r="Q25" s="36">
        <v>0</v>
      </c>
      <c r="R25" s="46">
        <f>'[2]нов тариф на 2024 г'!AZ194</f>
        <v>409.7</v>
      </c>
      <c r="S25" s="46">
        <f>'[2]нов тариф на 2024 г'!BG194</f>
        <v>32.349051629999998</v>
      </c>
      <c r="T25" s="36">
        <v>32.299999999999997</v>
      </c>
      <c r="U25" s="46">
        <v>0</v>
      </c>
      <c r="V25" s="46">
        <v>0</v>
      </c>
      <c r="W25" s="36">
        <v>0</v>
      </c>
      <c r="X25" s="46">
        <f>'[2]нов тариф на 2024 г'!BR194</f>
        <v>1238.0999999999999</v>
      </c>
      <c r="Y25" s="46">
        <f>'[2]нов тариф на 2024 г'!BY194</f>
        <v>89.028935750999977</v>
      </c>
      <c r="Z25" s="36">
        <v>89</v>
      </c>
      <c r="AA25" s="46">
        <v>0</v>
      </c>
      <c r="AB25" s="46">
        <v>0</v>
      </c>
      <c r="AC25" s="36">
        <v>0</v>
      </c>
      <c r="AD25" s="46">
        <f>'[2]нов тариф на 2024 г'!CJ194</f>
        <v>1647.8</v>
      </c>
      <c r="AE25" s="46">
        <f>'[2]нов тариф на 2024 г'!CQ194</f>
        <v>57.128566879999994</v>
      </c>
      <c r="AF25" s="36">
        <v>57.1</v>
      </c>
      <c r="AG25" s="46">
        <v>0</v>
      </c>
      <c r="AH25" s="46">
        <f>'[2]нов тариф на 2024 г'!CY194</f>
        <v>0</v>
      </c>
      <c r="AI25" s="36">
        <v>0</v>
      </c>
      <c r="AJ25" s="46">
        <v>0</v>
      </c>
      <c r="AK25" s="46">
        <v>0</v>
      </c>
      <c r="AL25" s="36">
        <v>0</v>
      </c>
      <c r="AM25" s="46">
        <v>0</v>
      </c>
      <c r="AN25" s="46">
        <v>0</v>
      </c>
      <c r="AO25" s="36">
        <v>0</v>
      </c>
      <c r="AP25" s="46">
        <v>0</v>
      </c>
      <c r="AQ25" s="46">
        <v>0</v>
      </c>
      <c r="AR25" s="36">
        <v>0</v>
      </c>
      <c r="AS25" s="76">
        <f t="shared" si="0"/>
        <v>2461.6815806162476</v>
      </c>
      <c r="AT25" s="77">
        <f t="shared" si="0"/>
        <v>2461.6</v>
      </c>
      <c r="AU25" s="39">
        <v>5600.3</v>
      </c>
      <c r="AV25" s="37">
        <f t="shared" si="1"/>
        <v>-3138.7000000000003</v>
      </c>
      <c r="AW25" s="37">
        <f t="shared" si="2"/>
        <v>-8.1580616247720172E-2</v>
      </c>
    </row>
    <row r="26" spans="1:49" s="21" customFormat="1" ht="26.25" customHeight="1" x14ac:dyDescent="0.25">
      <c r="A26" s="23">
        <v>21</v>
      </c>
      <c r="B26" s="22" t="s">
        <v>34</v>
      </c>
      <c r="C26" s="46">
        <f>'[2]нов тариф на 2024 г'!H197</f>
        <v>15</v>
      </c>
      <c r="D26" s="46">
        <f>'[2]нов тариф на 2024 г'!M197</f>
        <v>137.40721447395094</v>
      </c>
      <c r="E26" s="46">
        <v>137.4</v>
      </c>
      <c r="F26" s="46">
        <v>0</v>
      </c>
      <c r="G26" s="46">
        <v>0</v>
      </c>
      <c r="H26" s="46">
        <v>0</v>
      </c>
      <c r="I26" s="46">
        <f>'[2]нов тариф на 2024 г'!X197</f>
        <v>374.6</v>
      </c>
      <c r="J26" s="46">
        <f>'[2]нов тариф на 2024 г'!AD197</f>
        <v>1704.0423938430476</v>
      </c>
      <c r="K26" s="36">
        <v>1704</v>
      </c>
      <c r="L26" s="46">
        <f>'[2]нов тариф на 2024 г'!AH197</f>
        <v>0</v>
      </c>
      <c r="M26" s="46">
        <f>'[2]нов тариф на 2024 г'!AO197</f>
        <v>0</v>
      </c>
      <c r="N26" s="36">
        <v>0</v>
      </c>
      <c r="O26" s="46">
        <v>0</v>
      </c>
      <c r="P26" s="46">
        <v>0</v>
      </c>
      <c r="Q26" s="36">
        <v>0</v>
      </c>
      <c r="R26" s="46">
        <f>'[2]нов тариф на 2024 г'!AZ197</f>
        <v>0</v>
      </c>
      <c r="S26" s="46">
        <f>'[2]нов тариф на 2024 г'!BG197</f>
        <v>0</v>
      </c>
      <c r="T26" s="36">
        <v>0</v>
      </c>
      <c r="U26" s="46">
        <v>0</v>
      </c>
      <c r="V26" s="46">
        <v>0</v>
      </c>
      <c r="W26" s="36">
        <v>0</v>
      </c>
      <c r="X26" s="46">
        <f>'[2]нов тариф на 2024 г'!BR197</f>
        <v>362.3</v>
      </c>
      <c r="Y26" s="46">
        <f>'[2]нов тариф на 2024 г'!BY197</f>
        <v>35.208524134000001</v>
      </c>
      <c r="Z26" s="36">
        <v>35.200000000000003</v>
      </c>
      <c r="AA26" s="46">
        <v>0</v>
      </c>
      <c r="AB26" s="46">
        <v>0</v>
      </c>
      <c r="AC26" s="36">
        <v>0</v>
      </c>
      <c r="AD26" s="46">
        <f>'[2]нов тариф на 2024 г'!CJ197</f>
        <v>345.1</v>
      </c>
      <c r="AE26" s="46">
        <f>'[2]нов тариф на 2024 г'!CQ197</f>
        <v>8.0650801770000005</v>
      </c>
      <c r="AF26" s="36">
        <v>8.1</v>
      </c>
      <c r="AG26" s="46">
        <v>0</v>
      </c>
      <c r="AH26" s="46">
        <f>'[2]нов тариф на 2024 г'!CY197</f>
        <v>0</v>
      </c>
      <c r="AI26" s="36">
        <v>0</v>
      </c>
      <c r="AJ26" s="46">
        <v>0</v>
      </c>
      <c r="AK26" s="46">
        <v>0</v>
      </c>
      <c r="AL26" s="36">
        <v>0</v>
      </c>
      <c r="AM26" s="46">
        <v>0</v>
      </c>
      <c r="AN26" s="46">
        <v>0</v>
      </c>
      <c r="AO26" s="36">
        <v>0</v>
      </c>
      <c r="AP26" s="46">
        <v>0</v>
      </c>
      <c r="AQ26" s="46">
        <v>0</v>
      </c>
      <c r="AR26" s="36">
        <v>0</v>
      </c>
      <c r="AS26" s="76">
        <f t="shared" si="0"/>
        <v>1884.7232126279987</v>
      </c>
      <c r="AT26" s="77">
        <f t="shared" si="0"/>
        <v>1884.7</v>
      </c>
      <c r="AU26" s="39">
        <v>1628.2</v>
      </c>
      <c r="AV26" s="37">
        <f t="shared" si="1"/>
        <v>256.5</v>
      </c>
      <c r="AW26" s="37">
        <f t="shared" si="2"/>
        <v>-2.3212627998645985E-2</v>
      </c>
    </row>
    <row r="27" spans="1:49" s="21" customFormat="1" ht="26.25" customHeight="1" x14ac:dyDescent="0.25">
      <c r="A27" s="23">
        <v>22</v>
      </c>
      <c r="B27" s="22" t="s">
        <v>35</v>
      </c>
      <c r="C27" s="46">
        <f>'[2]нов тариф на 2024 г'!H202</f>
        <v>30.21</v>
      </c>
      <c r="D27" s="46">
        <f>'[2]нов тариф на 2024 г'!M202</f>
        <v>276.13905639028957</v>
      </c>
      <c r="E27" s="46">
        <v>276.10000000000002</v>
      </c>
      <c r="F27" s="46">
        <v>0</v>
      </c>
      <c r="G27" s="46">
        <v>0</v>
      </c>
      <c r="H27" s="46">
        <v>0</v>
      </c>
      <c r="I27" s="46">
        <f>'[2]нов тариф на 2024 г'!X202</f>
        <v>278.10000000000002</v>
      </c>
      <c r="J27" s="46">
        <f>'[2]нов тариф на 2024 г'!AD202</f>
        <v>1254.193622912815</v>
      </c>
      <c r="K27" s="36">
        <v>1254.2</v>
      </c>
      <c r="L27" s="46">
        <f>'[2]нов тариф на 2024 г'!AH202</f>
        <v>0</v>
      </c>
      <c r="M27" s="46">
        <f>'[2]нов тариф на 2024 г'!AO202</f>
        <v>0</v>
      </c>
      <c r="N27" s="36">
        <v>0</v>
      </c>
      <c r="O27" s="46">
        <v>0</v>
      </c>
      <c r="P27" s="46">
        <v>0</v>
      </c>
      <c r="Q27" s="36">
        <v>0</v>
      </c>
      <c r="R27" s="46">
        <f>'[2]нов тариф на 2024 г'!AZ202</f>
        <v>0</v>
      </c>
      <c r="S27" s="46">
        <f>'[2]нов тариф на 2024 г'!BG202</f>
        <v>0</v>
      </c>
      <c r="T27" s="36">
        <v>0</v>
      </c>
      <c r="U27" s="46">
        <v>0</v>
      </c>
      <c r="V27" s="46">
        <v>0</v>
      </c>
      <c r="W27" s="36">
        <v>0</v>
      </c>
      <c r="X27" s="46">
        <f>'[2]нов тариф на 2024 г'!BR202</f>
        <v>256.2</v>
      </c>
      <c r="Y27" s="46">
        <f>'[2]нов тариф на 2024 г'!BY202</f>
        <v>10.723814639999999</v>
      </c>
      <c r="Z27" s="36">
        <v>10.7</v>
      </c>
      <c r="AA27" s="46">
        <v>0</v>
      </c>
      <c r="AB27" s="46">
        <v>0</v>
      </c>
      <c r="AC27" s="36">
        <v>0</v>
      </c>
      <c r="AD27" s="46">
        <f>'[2]нов тариф на 2024 г'!CJ202</f>
        <v>244</v>
      </c>
      <c r="AE27" s="46">
        <f>'[2]нов тариф на 2024 г'!CQ202</f>
        <v>11.863768</v>
      </c>
      <c r="AF27" s="36">
        <v>11.9</v>
      </c>
      <c r="AG27" s="46">
        <v>0</v>
      </c>
      <c r="AH27" s="46">
        <f>'[2]нов тариф на 2024 г'!CY202</f>
        <v>0</v>
      </c>
      <c r="AI27" s="36">
        <v>0</v>
      </c>
      <c r="AJ27" s="46">
        <v>0</v>
      </c>
      <c r="AK27" s="46">
        <v>0</v>
      </c>
      <c r="AL27" s="36">
        <v>0</v>
      </c>
      <c r="AM27" s="46">
        <v>0</v>
      </c>
      <c r="AN27" s="46">
        <v>0</v>
      </c>
      <c r="AO27" s="36">
        <v>0</v>
      </c>
      <c r="AP27" s="46">
        <v>0</v>
      </c>
      <c r="AQ27" s="46">
        <v>0</v>
      </c>
      <c r="AR27" s="36">
        <v>0</v>
      </c>
      <c r="AS27" s="76">
        <f t="shared" si="0"/>
        <v>1552.9202619431046</v>
      </c>
      <c r="AT27" s="77">
        <f t="shared" si="0"/>
        <v>1552.9000000000003</v>
      </c>
      <c r="AU27" s="39">
        <v>1294</v>
      </c>
      <c r="AV27" s="37">
        <f t="shared" si="1"/>
        <v>258.90000000000032</v>
      </c>
      <c r="AW27" s="37">
        <f t="shared" si="2"/>
        <v>-2.0261943104287639E-2</v>
      </c>
    </row>
    <row r="28" spans="1:49" s="21" customFormat="1" ht="26.25" customHeight="1" x14ac:dyDescent="0.25">
      <c r="A28" s="23">
        <v>23</v>
      </c>
      <c r="B28" s="22" t="str">
        <f>'[2]нов тариф на 2024 г'!B207</f>
        <v>МАОУ "СОШ №40"</v>
      </c>
      <c r="C28" s="46">
        <f>'[2]нов тариф на 2024 г'!H207</f>
        <v>110.4</v>
      </c>
      <c r="D28" s="46">
        <f>'[2]нов тариф на 2024 г'!M207</f>
        <v>949.82253220608436</v>
      </c>
      <c r="E28" s="46">
        <v>949.8</v>
      </c>
      <c r="F28" s="46">
        <v>0</v>
      </c>
      <c r="G28" s="46">
        <v>0</v>
      </c>
      <c r="H28" s="46">
        <v>0</v>
      </c>
      <c r="I28" s="46">
        <f>'[2]нов тариф на 2024 г'!X207</f>
        <v>1067.8</v>
      </c>
      <c r="J28" s="46">
        <f>'[2]нов тариф на 2024 г'!AD207</f>
        <v>2377.4223639940478</v>
      </c>
      <c r="K28" s="36">
        <v>2377.4</v>
      </c>
      <c r="L28" s="46">
        <f>'[2]нов тариф на 2024 г'!AH207</f>
        <v>99.7</v>
      </c>
      <c r="M28" s="46">
        <f>'[2]нов тариф на 2024 г'!AO207</f>
        <v>218.31121564</v>
      </c>
      <c r="N28" s="36">
        <v>218.3</v>
      </c>
      <c r="O28" s="46">
        <v>0</v>
      </c>
      <c r="P28" s="46">
        <v>0</v>
      </c>
      <c r="Q28" s="36">
        <v>0</v>
      </c>
      <c r="R28" s="46">
        <f>'[2]нов тариф на 2024 г'!AZ207</f>
        <v>1657.6</v>
      </c>
      <c r="S28" s="46">
        <f>'[2]нов тариф на 2024 г'!BG207</f>
        <v>130.88061503999998</v>
      </c>
      <c r="T28" s="36">
        <v>130.9</v>
      </c>
      <c r="U28" s="46">
        <v>0</v>
      </c>
      <c r="V28" s="46">
        <v>0</v>
      </c>
      <c r="W28" s="36">
        <v>0</v>
      </c>
      <c r="X28" s="46">
        <f>'[2]нов тариф на 2024 г'!BR207</f>
        <v>1246.9000000000001</v>
      </c>
      <c r="Y28" s="46">
        <f>'[2]нов тариф на 2024 г'!BY207</f>
        <v>89.661723598999998</v>
      </c>
      <c r="Z28" s="36">
        <v>89.7</v>
      </c>
      <c r="AA28" s="46">
        <v>0</v>
      </c>
      <c r="AB28" s="46">
        <v>0</v>
      </c>
      <c r="AC28" s="36">
        <v>0</v>
      </c>
      <c r="AD28" s="46">
        <f>'[2]нов тариф на 2024 г'!CJ207</f>
        <v>2766.2</v>
      </c>
      <c r="AE28" s="46">
        <f>'[2]нов тариф на 2024 г'!CQ207</f>
        <v>95.903047519999973</v>
      </c>
      <c r="AF28" s="36">
        <v>95.9</v>
      </c>
      <c r="AG28" s="46">
        <v>0</v>
      </c>
      <c r="AH28" s="46">
        <f>'[2]нов тариф на 2024 г'!CY207</f>
        <v>0</v>
      </c>
      <c r="AI28" s="36">
        <v>0</v>
      </c>
      <c r="AJ28" s="46">
        <v>0</v>
      </c>
      <c r="AK28" s="46">
        <v>0</v>
      </c>
      <c r="AL28" s="36">
        <v>0</v>
      </c>
      <c r="AM28" s="46">
        <v>0</v>
      </c>
      <c r="AN28" s="46">
        <v>0</v>
      </c>
      <c r="AO28" s="36">
        <v>0</v>
      </c>
      <c r="AP28" s="46">
        <v>0</v>
      </c>
      <c r="AQ28" s="46">
        <v>0</v>
      </c>
      <c r="AR28" s="36">
        <v>0</v>
      </c>
      <c r="AS28" s="76">
        <f t="shared" si="0"/>
        <v>3862.001497999132</v>
      </c>
      <c r="AT28" s="77">
        <f t="shared" si="0"/>
        <v>3862</v>
      </c>
      <c r="AU28" s="39">
        <v>3394.4</v>
      </c>
      <c r="AV28" s="37">
        <f t="shared" si="1"/>
        <v>467.59999999999991</v>
      </c>
      <c r="AW28" s="37">
        <f t="shared" si="2"/>
        <v>-1.4979991319705732E-3</v>
      </c>
    </row>
    <row r="29" spans="1:49" s="21" customFormat="1" ht="28.5" customHeight="1" x14ac:dyDescent="0.25">
      <c r="A29" s="23">
        <v>24</v>
      </c>
      <c r="B29" s="22" t="str">
        <f>'[2]нов тариф на 2024 г'!B210</f>
        <v>МАОУ "СОШ №66 р.п. Бердяуш"</v>
      </c>
      <c r="C29" s="46">
        <f>'[2]нов тариф на 2024 г'!H210</f>
        <v>63.4</v>
      </c>
      <c r="D29" s="46">
        <f>'[2]нов тариф на 2024 г'!M210</f>
        <v>577.08011096150335</v>
      </c>
      <c r="E29" s="46">
        <v>577.1</v>
      </c>
      <c r="F29" s="46">
        <v>0</v>
      </c>
      <c r="G29" s="46">
        <v>0</v>
      </c>
      <c r="H29" s="46">
        <v>0</v>
      </c>
      <c r="I29" s="46">
        <f>'[2]нов тариф на 2024 г'!X210</f>
        <v>549.1</v>
      </c>
      <c r="J29" s="46">
        <f>'[2]нов тариф на 2024 г'!AD210</f>
        <v>3584.1720443270729</v>
      </c>
      <c r="K29" s="36">
        <v>3584.2</v>
      </c>
      <c r="L29" s="46">
        <f>'[2]нов тариф на 2024 г'!AH210</f>
        <v>0</v>
      </c>
      <c r="M29" s="46">
        <f>'[2]нов тариф на 2024 г'!AO210</f>
        <v>0</v>
      </c>
      <c r="N29" s="36">
        <v>0</v>
      </c>
      <c r="O29" s="46">
        <v>0</v>
      </c>
      <c r="P29" s="46">
        <v>0</v>
      </c>
      <c r="Q29" s="36">
        <v>0</v>
      </c>
      <c r="R29" s="46">
        <f>'[2]нов тариф на 2024 г'!AZ210</f>
        <v>0</v>
      </c>
      <c r="S29" s="46">
        <f>'[2]нов тариф на 2024 г'!BG210</f>
        <v>0</v>
      </c>
      <c r="T29" s="36">
        <v>0</v>
      </c>
      <c r="U29" s="46">
        <v>0</v>
      </c>
      <c r="V29" s="46">
        <v>0</v>
      </c>
      <c r="W29" s="36">
        <v>0</v>
      </c>
      <c r="X29" s="46">
        <f>'[2]нов тариф на 2024 г'!BR210</f>
        <v>946.3</v>
      </c>
      <c r="Y29" s="46">
        <f>'[2]нов тариф на 2024 г'!BY210</f>
        <v>40.089583128000001</v>
      </c>
      <c r="Z29" s="36">
        <v>40.1</v>
      </c>
      <c r="AA29" s="46">
        <v>0</v>
      </c>
      <c r="AB29" s="46">
        <v>0</v>
      </c>
      <c r="AC29" s="36">
        <v>0</v>
      </c>
      <c r="AD29" s="46">
        <f>'[2]нов тариф на 2024 г'!CJ210</f>
        <v>946.3</v>
      </c>
      <c r="AE29" s="46">
        <f>'[2]нов тариф на 2024 г'!CQ210</f>
        <v>46.010998600000001</v>
      </c>
      <c r="AF29" s="36">
        <v>46</v>
      </c>
      <c r="AG29" s="46">
        <v>0</v>
      </c>
      <c r="AH29" s="46">
        <f>'[2]нов тариф на 2024 г'!CY210</f>
        <v>0</v>
      </c>
      <c r="AI29" s="36">
        <v>0</v>
      </c>
      <c r="AJ29" s="46">
        <v>0</v>
      </c>
      <c r="AK29" s="46">
        <v>0</v>
      </c>
      <c r="AL29" s="36">
        <v>0</v>
      </c>
      <c r="AM29" s="46">
        <v>0</v>
      </c>
      <c r="AN29" s="46">
        <v>0</v>
      </c>
      <c r="AO29" s="36">
        <v>0</v>
      </c>
      <c r="AP29" s="46">
        <v>0</v>
      </c>
      <c r="AQ29" s="46">
        <v>0</v>
      </c>
      <c r="AR29" s="36">
        <v>0</v>
      </c>
      <c r="AS29" s="76">
        <f t="shared" si="0"/>
        <v>4247.3527370165766</v>
      </c>
      <c r="AT29" s="77">
        <f t="shared" si="0"/>
        <v>4247.4000000000005</v>
      </c>
      <c r="AU29" s="39">
        <v>3046.2</v>
      </c>
      <c r="AV29" s="37">
        <f t="shared" si="1"/>
        <v>1201.2000000000007</v>
      </c>
      <c r="AW29" s="37">
        <f>AT29-AS29</f>
        <v>4.7262983423934202E-2</v>
      </c>
    </row>
    <row r="30" spans="1:49" s="21" customFormat="1" ht="27.75" customHeight="1" x14ac:dyDescent="0.25">
      <c r="A30" s="23">
        <v>25</v>
      </c>
      <c r="B30" s="22" t="s">
        <v>36</v>
      </c>
      <c r="C30" s="46">
        <f>'[2]нов тариф на 2024 г'!H214</f>
        <v>46</v>
      </c>
      <c r="D30" s="46">
        <f>'[2]нов тариф на 2024 г'!M214</f>
        <v>419.32852930416652</v>
      </c>
      <c r="E30" s="46">
        <v>419.3</v>
      </c>
      <c r="F30" s="46">
        <v>0</v>
      </c>
      <c r="G30" s="46">
        <v>0</v>
      </c>
      <c r="H30" s="46">
        <v>0</v>
      </c>
      <c r="I30" s="46">
        <f>'[2]нов тариф на 2024 г'!X214</f>
        <v>736.7</v>
      </c>
      <c r="J30" s="46">
        <f>'[2]нов тариф на 2024 г'!AD214</f>
        <v>1454.8212432890864</v>
      </c>
      <c r="K30" s="36">
        <v>1454.8</v>
      </c>
      <c r="L30" s="46">
        <f>'[2]нов тариф на 2024 г'!AH214</f>
        <v>21.2</v>
      </c>
      <c r="M30" s="46">
        <f>'[2]нов тариф на 2024 г'!AO214</f>
        <v>41.173642327999993</v>
      </c>
      <c r="N30" s="36">
        <v>41.2</v>
      </c>
      <c r="O30" s="46">
        <v>0</v>
      </c>
      <c r="P30" s="46">
        <v>0</v>
      </c>
      <c r="Q30" s="36">
        <v>0</v>
      </c>
      <c r="R30" s="46">
        <f>'[2]нов тариф на 2024 г'!AZ214</f>
        <v>352.5</v>
      </c>
      <c r="S30" s="46">
        <f>'[2]нов тариф на 2024 г'!BG214</f>
        <v>18.748854599999998</v>
      </c>
      <c r="T30" s="36">
        <v>18.7</v>
      </c>
      <c r="U30" s="46">
        <v>0</v>
      </c>
      <c r="V30" s="46">
        <v>0</v>
      </c>
      <c r="W30" s="36">
        <v>0</v>
      </c>
      <c r="X30" s="46">
        <f>'[2]нов тариф на 2024 г'!BR214</f>
        <v>504.9</v>
      </c>
      <c r="Y30" s="46">
        <f>'[2]нов тариф на 2024 г'!BY214</f>
        <v>26.854742375999997</v>
      </c>
      <c r="Z30" s="36">
        <v>26.9</v>
      </c>
      <c r="AA30" s="46">
        <v>0</v>
      </c>
      <c r="AB30" s="46">
        <v>0</v>
      </c>
      <c r="AC30" s="36">
        <v>0</v>
      </c>
      <c r="AD30" s="46">
        <f>'[2]нов тариф на 2024 г'!CJ214</f>
        <v>852.9</v>
      </c>
      <c r="AE30" s="46">
        <f>'[2]нов тариф на 2024 г'!CQ214</f>
        <v>30.949020248999993</v>
      </c>
      <c r="AF30" s="36">
        <v>30.9</v>
      </c>
      <c r="AG30" s="46">
        <v>0</v>
      </c>
      <c r="AH30" s="46">
        <f>'[2]нов тариф на 2024 г'!CY214</f>
        <v>0</v>
      </c>
      <c r="AI30" s="36">
        <v>0</v>
      </c>
      <c r="AJ30" s="46">
        <v>0</v>
      </c>
      <c r="AK30" s="46">
        <v>0</v>
      </c>
      <c r="AL30" s="36">
        <v>0</v>
      </c>
      <c r="AM30" s="46">
        <v>0</v>
      </c>
      <c r="AN30" s="46">
        <v>0</v>
      </c>
      <c r="AO30" s="36">
        <v>0</v>
      </c>
      <c r="AP30" s="46">
        <v>0</v>
      </c>
      <c r="AQ30" s="46">
        <v>0</v>
      </c>
      <c r="AR30" s="36">
        <v>0</v>
      </c>
      <c r="AS30" s="76">
        <f t="shared" si="0"/>
        <v>1991.8760321462528</v>
      </c>
      <c r="AT30" s="77">
        <f t="shared" si="0"/>
        <v>1991.8000000000002</v>
      </c>
      <c r="AU30" s="39">
        <v>1703.2</v>
      </c>
      <c r="AV30" s="37">
        <f t="shared" si="1"/>
        <v>288.60000000000014</v>
      </c>
      <c r="AW30" s="37">
        <f t="shared" si="2"/>
        <v>-7.6032146252600796E-2</v>
      </c>
    </row>
    <row r="31" spans="1:49" s="21" customFormat="1" ht="27.75" customHeight="1" x14ac:dyDescent="0.25">
      <c r="A31" s="23">
        <v>26</v>
      </c>
      <c r="B31" s="22" t="s">
        <v>37</v>
      </c>
      <c r="C31" s="46">
        <f>'[2]нов тариф на 2024 г'!H218</f>
        <v>120</v>
      </c>
      <c r="D31" s="46">
        <f>'[2]нов тариф на 2024 г'!M218</f>
        <v>1092.6714329789022</v>
      </c>
      <c r="E31" s="46">
        <v>1092.7</v>
      </c>
      <c r="F31" s="46">
        <v>0</v>
      </c>
      <c r="G31" s="46">
        <v>0</v>
      </c>
      <c r="H31" s="46">
        <v>0</v>
      </c>
      <c r="I31" s="46">
        <f>'[2]нов тариф на 2024 г'!X218</f>
        <v>771.7</v>
      </c>
      <c r="J31" s="46">
        <f>'[2]нов тариф на 2024 г'!AD218</f>
        <v>1633.3268872388553</v>
      </c>
      <c r="K31" s="36">
        <v>1633.3</v>
      </c>
      <c r="L31" s="46">
        <f>'[2]нов тариф на 2024 г'!AH218</f>
        <v>0</v>
      </c>
      <c r="M31" s="46">
        <f>'[2]нов тариф на 2024 г'!AO218</f>
        <v>0</v>
      </c>
      <c r="N31" s="36">
        <v>0</v>
      </c>
      <c r="O31" s="46">
        <v>0</v>
      </c>
      <c r="P31" s="46">
        <v>0</v>
      </c>
      <c r="Q31" s="36">
        <v>0</v>
      </c>
      <c r="R31" s="46">
        <f>'[2]нов тариф на 2024 г'!AZ218</f>
        <v>0</v>
      </c>
      <c r="S31" s="46">
        <f>'[2]нов тариф на 2024 г'!BG218</f>
        <v>0</v>
      </c>
      <c r="T31" s="36">
        <v>0</v>
      </c>
      <c r="U31" s="46">
        <v>0</v>
      </c>
      <c r="V31" s="46">
        <v>0</v>
      </c>
      <c r="W31" s="36">
        <v>0</v>
      </c>
      <c r="X31" s="46">
        <f>'[2]нов тариф на 2024 г'!BR218</f>
        <v>375</v>
      </c>
      <c r="Y31" s="46">
        <f>'[2]нов тариф на 2024 г'!BY218</f>
        <v>16.869720000000001</v>
      </c>
      <c r="Z31" s="36">
        <v>16.899999999999999</v>
      </c>
      <c r="AA31" s="46">
        <v>0</v>
      </c>
      <c r="AB31" s="46">
        <v>0</v>
      </c>
      <c r="AC31" s="36">
        <v>0</v>
      </c>
      <c r="AD31" s="46">
        <f>'[2]нов тариф на 2024 г'!CJ218</f>
        <v>375</v>
      </c>
      <c r="AE31" s="46">
        <f>'[2]нов тариф на 2024 г'!CQ218</f>
        <v>16.8300825</v>
      </c>
      <c r="AF31" s="36">
        <v>16.8</v>
      </c>
      <c r="AG31" s="46">
        <v>0</v>
      </c>
      <c r="AH31" s="46">
        <f>'[2]нов тариф на 2024 г'!CY218</f>
        <v>0</v>
      </c>
      <c r="AI31" s="36">
        <v>0</v>
      </c>
      <c r="AJ31" s="46">
        <v>0</v>
      </c>
      <c r="AK31" s="46">
        <v>0</v>
      </c>
      <c r="AL31" s="36">
        <v>0</v>
      </c>
      <c r="AM31" s="46">
        <v>0</v>
      </c>
      <c r="AN31" s="46">
        <v>0</v>
      </c>
      <c r="AO31" s="36">
        <v>0</v>
      </c>
      <c r="AP31" s="46">
        <f>'[2]нов тариф на 2024 г'!DR218</f>
        <v>140</v>
      </c>
      <c r="AQ31" s="46">
        <f>'[2]нов тариф на 2024 г'!DW218</f>
        <v>238.21287672</v>
      </c>
      <c r="AR31" s="36">
        <v>238.2</v>
      </c>
      <c r="AS31" s="76">
        <f t="shared" si="0"/>
        <v>2997.9109994377577</v>
      </c>
      <c r="AT31" s="77">
        <f t="shared" si="0"/>
        <v>2997.9</v>
      </c>
      <c r="AU31" s="39">
        <v>2475.6999999999998</v>
      </c>
      <c r="AV31" s="37">
        <f t="shared" si="1"/>
        <v>522.20000000000027</v>
      </c>
      <c r="AW31" s="37">
        <f t="shared" si="2"/>
        <v>-1.099943775761858E-2</v>
      </c>
    </row>
    <row r="32" spans="1:49" s="21" customFormat="1" ht="24.75" customHeight="1" x14ac:dyDescent="0.25">
      <c r="A32" s="23">
        <v>27</v>
      </c>
      <c r="B32" s="22" t="s">
        <v>38</v>
      </c>
      <c r="C32" s="46">
        <v>284.60000000000002</v>
      </c>
      <c r="D32" s="46">
        <v>2469.9236576877229</v>
      </c>
      <c r="E32" s="46">
        <v>2470</v>
      </c>
      <c r="F32" s="46">
        <v>0</v>
      </c>
      <c r="G32" s="46">
        <v>0</v>
      </c>
      <c r="H32" s="46">
        <v>0</v>
      </c>
      <c r="I32" s="46">
        <v>628.70000000000005</v>
      </c>
      <c r="J32" s="46">
        <v>1997.1787159999999</v>
      </c>
      <c r="K32" s="46">
        <v>1997.2</v>
      </c>
      <c r="L32" s="46">
        <v>33.6</v>
      </c>
      <c r="M32" s="46">
        <v>106.971648</v>
      </c>
      <c r="N32" s="46">
        <v>107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1777</v>
      </c>
      <c r="Y32" s="46">
        <v>116.03810000000001</v>
      </c>
      <c r="Z32" s="46">
        <v>116.1</v>
      </c>
      <c r="AA32" s="46">
        <v>0</v>
      </c>
      <c r="AB32" s="46">
        <v>0</v>
      </c>
      <c r="AC32" s="46">
        <v>0</v>
      </c>
      <c r="AD32" s="46">
        <v>1777</v>
      </c>
      <c r="AE32" s="46">
        <v>44.975869999999993</v>
      </c>
      <c r="AF32" s="46">
        <v>45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4735.0879916877229</v>
      </c>
      <c r="AT32" s="46">
        <v>4735.3</v>
      </c>
      <c r="AU32" s="39">
        <v>2260.6999999999998</v>
      </c>
      <c r="AV32" s="37">
        <f t="shared" si="1"/>
        <v>2474.6000000000004</v>
      </c>
      <c r="AW32" s="37">
        <f t="shared" si="2"/>
        <v>0.21200831227724848</v>
      </c>
    </row>
    <row r="33" spans="1:49" s="21" customFormat="1" ht="24.75" customHeight="1" x14ac:dyDescent="0.25">
      <c r="A33" s="23">
        <v>28</v>
      </c>
      <c r="B33" s="22" t="str">
        <f>'[2]нов тариф на 2024 г'!B232</f>
        <v>МБУДО "ДДТ"</v>
      </c>
      <c r="C33" s="46">
        <f>'[2]нов тариф на 2024 г'!H232</f>
        <v>7.4399999999999995</v>
      </c>
      <c r="D33" s="46">
        <f>'[2]нов тариф на 2024 г'!M232</f>
        <v>68.5036297773363</v>
      </c>
      <c r="E33" s="46">
        <v>68.5</v>
      </c>
      <c r="F33" s="46">
        <v>0</v>
      </c>
      <c r="G33" s="46">
        <v>0</v>
      </c>
      <c r="H33" s="46">
        <v>0</v>
      </c>
      <c r="I33" s="46">
        <f>'[2]нов тариф на 2024 г'!X232</f>
        <v>143.19999999999999</v>
      </c>
      <c r="J33" s="46">
        <f>'[2]нов тариф на 2024 г'!AD232</f>
        <v>376.84171561016956</v>
      </c>
      <c r="K33" s="36">
        <v>376.8</v>
      </c>
      <c r="L33" s="46">
        <f>'[2]нов тариф на 2024 г'!AH232</f>
        <v>8.3000000000000007</v>
      </c>
      <c r="M33" s="46">
        <f>'[2]нов тариф на 2024 г'!AO232</f>
        <v>21.481198543000001</v>
      </c>
      <c r="N33" s="36">
        <v>21.5</v>
      </c>
      <c r="O33" s="46">
        <v>0</v>
      </c>
      <c r="P33" s="46">
        <v>0</v>
      </c>
      <c r="Q33" s="36">
        <v>0</v>
      </c>
      <c r="R33" s="46">
        <f>'[2]нов тариф на 2024 г'!AZ232</f>
        <v>137.4</v>
      </c>
      <c r="S33" s="46">
        <f>'[2]нов тариф на 2024 г'!BG232</f>
        <v>13.634361384</v>
      </c>
      <c r="T33" s="36">
        <v>13.6</v>
      </c>
      <c r="U33" s="46">
        <v>0</v>
      </c>
      <c r="V33" s="46">
        <v>0</v>
      </c>
      <c r="W33" s="36">
        <v>0</v>
      </c>
      <c r="X33" s="46">
        <f>'[2]нов тариф на 2024 г'!BR232</f>
        <v>228.6</v>
      </c>
      <c r="Y33" s="46">
        <f>'[2]нов тариф на 2024 г'!BY232</f>
        <v>18.902730545999997</v>
      </c>
      <c r="Z33" s="36">
        <v>18.899999999999999</v>
      </c>
      <c r="AA33" s="46">
        <v>0</v>
      </c>
      <c r="AB33" s="46">
        <v>0</v>
      </c>
      <c r="AC33" s="36">
        <v>0</v>
      </c>
      <c r="AD33" s="46">
        <f>'[2]нов тариф на 2024 г'!CJ232</f>
        <v>348.6</v>
      </c>
      <c r="AE33" s="46">
        <f>'[2]нов тариф на 2024 г'!CQ232</f>
        <v>8.1468761220000001</v>
      </c>
      <c r="AF33" s="36">
        <v>8.1</v>
      </c>
      <c r="AG33" s="46">
        <v>0</v>
      </c>
      <c r="AH33" s="46">
        <f>'[2]нов тариф на 2024 г'!CY232</f>
        <v>0</v>
      </c>
      <c r="AI33" s="36">
        <v>0</v>
      </c>
      <c r="AJ33" s="46">
        <v>0</v>
      </c>
      <c r="AK33" s="46">
        <v>0</v>
      </c>
      <c r="AL33" s="36">
        <v>0</v>
      </c>
      <c r="AM33" s="46">
        <v>0</v>
      </c>
      <c r="AN33" s="46">
        <v>0</v>
      </c>
      <c r="AO33" s="36">
        <v>0</v>
      </c>
      <c r="AP33" s="46">
        <v>0</v>
      </c>
      <c r="AQ33" s="46">
        <v>0</v>
      </c>
      <c r="AR33" s="36">
        <v>0</v>
      </c>
      <c r="AS33" s="76">
        <f t="shared" si="0"/>
        <v>507.51051198250582</v>
      </c>
      <c r="AT33" s="77">
        <f t="shared" si="0"/>
        <v>507.40000000000003</v>
      </c>
      <c r="AU33" s="39">
        <v>486.5</v>
      </c>
      <c r="AV33" s="37">
        <f t="shared" si="1"/>
        <v>20.900000000000034</v>
      </c>
      <c r="AW33" s="37">
        <f t="shared" si="2"/>
        <v>-0.11051198250578409</v>
      </c>
    </row>
    <row r="34" spans="1:49" s="21" customFormat="1" ht="26.25" customHeight="1" x14ac:dyDescent="0.25">
      <c r="A34" s="23">
        <v>29</v>
      </c>
      <c r="B34" s="22" t="str">
        <f>'[2]нов тариф на 2024 г'!B237</f>
        <v xml:space="preserve">МБУДО "ЦДОД "Радуга" </v>
      </c>
      <c r="C34" s="46">
        <f>'[2]нов тариф на 2024 г'!H237</f>
        <v>33.299999999999997</v>
      </c>
      <c r="D34" s="46">
        <f>'[2]нов тариф на 2024 г'!M237</f>
        <v>305.47471153985066</v>
      </c>
      <c r="E34" s="46">
        <v>305.5</v>
      </c>
      <c r="F34" s="46">
        <f>'[2]нов тариф на 2024 г'!P237</f>
        <v>0</v>
      </c>
      <c r="G34" s="46">
        <f>'[2]нов тариф на 2024 г'!U237</f>
        <v>0</v>
      </c>
      <c r="H34" s="46">
        <v>0</v>
      </c>
      <c r="I34" s="46">
        <f>'[2]нов тариф на 2024 г'!X237</f>
        <v>294.39999999999998</v>
      </c>
      <c r="J34" s="46">
        <f>'[2]нов тариф на 2024 г'!AD237</f>
        <v>655.47213332070396</v>
      </c>
      <c r="K34" s="36">
        <v>655.5</v>
      </c>
      <c r="L34" s="46">
        <f>'[2]нов тариф на 2024 г'!AH237</f>
        <v>4.8</v>
      </c>
      <c r="M34" s="46">
        <f>'[2]нов тариф на 2024 г'!AO237</f>
        <v>10.510469759999999</v>
      </c>
      <c r="N34" s="36">
        <v>10.5</v>
      </c>
      <c r="O34" s="46">
        <v>0</v>
      </c>
      <c r="P34" s="46">
        <f>'[2]нов тариф на 2024 г'!AW237</f>
        <v>0</v>
      </c>
      <c r="Q34" s="36">
        <v>0</v>
      </c>
      <c r="R34" s="46">
        <f>'[2]нов тариф на 2024 г'!AZ237</f>
        <v>80.099999999999994</v>
      </c>
      <c r="S34" s="46">
        <f>'[2]нов тариф на 2024 г'!BG237</f>
        <v>6.3245277899999994</v>
      </c>
      <c r="T34" s="36">
        <v>6.3</v>
      </c>
      <c r="U34" s="46">
        <f>'[2]нов тариф на 2024 г'!BJ237</f>
        <v>0</v>
      </c>
      <c r="V34" s="46">
        <f>'[2]нов тариф на 2024 г'!BO237</f>
        <v>0</v>
      </c>
      <c r="W34" s="36">
        <v>0</v>
      </c>
      <c r="X34" s="46">
        <f>'[2]нов тариф на 2024 г'!BR237</f>
        <v>261.60000000000002</v>
      </c>
      <c r="Y34" s="46">
        <f>'[2]нов тариф на 2024 г'!BY237</f>
        <v>18.811056936</v>
      </c>
      <c r="Z34" s="36">
        <v>18.8</v>
      </c>
      <c r="AA34" s="46">
        <f>'[2]нов тариф на 2024 г'!CB237</f>
        <v>0</v>
      </c>
      <c r="AB34" s="46">
        <f>'[2]нов тариф на 2024 г'!CG237</f>
        <v>0</v>
      </c>
      <c r="AC34" s="36">
        <v>0</v>
      </c>
      <c r="AD34" s="46">
        <f>'[2]нов тариф на 2024 г'!CJ237</f>
        <v>341.8</v>
      </c>
      <c r="AE34" s="46">
        <f>'[2]нов тариф на 2024 г'!CQ237</f>
        <v>11.85006928</v>
      </c>
      <c r="AF34" s="36">
        <v>11.9</v>
      </c>
      <c r="AG34" s="46">
        <v>0</v>
      </c>
      <c r="AH34" s="46">
        <f>'[2]нов тариф на 2024 г'!CY237</f>
        <v>0</v>
      </c>
      <c r="AI34" s="36">
        <v>0</v>
      </c>
      <c r="AJ34" s="46">
        <v>0</v>
      </c>
      <c r="AK34" s="46">
        <v>0</v>
      </c>
      <c r="AL34" s="36">
        <v>0</v>
      </c>
      <c r="AM34" s="46">
        <v>0</v>
      </c>
      <c r="AN34" s="46">
        <v>0</v>
      </c>
      <c r="AO34" s="36">
        <v>0</v>
      </c>
      <c r="AP34" s="46">
        <v>0</v>
      </c>
      <c r="AQ34" s="46">
        <v>0</v>
      </c>
      <c r="AR34" s="36">
        <v>0</v>
      </c>
      <c r="AS34" s="76">
        <f t="shared" si="0"/>
        <v>1008.4429686265546</v>
      </c>
      <c r="AT34" s="77">
        <f t="shared" si="0"/>
        <v>1008.4999999999999</v>
      </c>
      <c r="AU34" s="39">
        <v>2872.7</v>
      </c>
      <c r="AV34" s="37">
        <f t="shared" si="1"/>
        <v>-1864.1999999999998</v>
      </c>
      <c r="AW34" s="37">
        <f t="shared" si="2"/>
        <v>5.7031373445283862E-2</v>
      </c>
    </row>
    <row r="35" spans="1:49" s="21" customFormat="1" ht="26.25" customHeight="1" x14ac:dyDescent="0.25">
      <c r="A35" s="23">
        <v>30</v>
      </c>
      <c r="B35" s="22" t="str">
        <f>'[2]нов тариф на 2024 г'!B240</f>
        <v>МБУДО "ЦДТ"</v>
      </c>
      <c r="C35" s="46">
        <f>'[2]нов тариф на 2024 г'!H240</f>
        <v>6.5</v>
      </c>
      <c r="D35" s="46">
        <f>'[2]нов тариф на 2024 г'!M240</f>
        <v>59.731518338255043</v>
      </c>
      <c r="E35" s="46">
        <v>59.7</v>
      </c>
      <c r="F35" s="46">
        <v>0</v>
      </c>
      <c r="G35" s="46">
        <v>0</v>
      </c>
      <c r="H35" s="46">
        <v>0</v>
      </c>
      <c r="I35" s="46">
        <f>'[2]нов тариф на 2024 г'!X240</f>
        <v>79.2</v>
      </c>
      <c r="J35" s="46">
        <f>'[2]нов тариф на 2024 г'!AD240</f>
        <v>176.33625325747201</v>
      </c>
      <c r="K35" s="36">
        <v>176.3</v>
      </c>
      <c r="L35" s="46">
        <f>'[2]нов тариф на 2024 г'!AH240</f>
        <v>2.4</v>
      </c>
      <c r="M35" s="46">
        <f>'[2]нов тариф на 2024 г'!AO240</f>
        <v>5.2552348799999997</v>
      </c>
      <c r="N35" s="36">
        <v>5.3</v>
      </c>
      <c r="O35" s="46">
        <v>0</v>
      </c>
      <c r="P35" s="46">
        <v>0</v>
      </c>
      <c r="Q35" s="36">
        <v>0</v>
      </c>
      <c r="R35" s="46">
        <f>'[2]нов тариф на 2024 г'!AZ240</f>
        <v>39.6</v>
      </c>
      <c r="S35" s="46">
        <f>'[2]нов тариф на 2024 г'!BG240</f>
        <v>3.1267328400000003</v>
      </c>
      <c r="T35" s="36">
        <v>3.1</v>
      </c>
      <c r="U35" s="46">
        <v>0</v>
      </c>
      <c r="V35" s="46">
        <v>0</v>
      </c>
      <c r="W35" s="36">
        <v>0</v>
      </c>
      <c r="X35" s="46">
        <f>'[2]нов тариф на 2024 г'!BR240</f>
        <v>45.8</v>
      </c>
      <c r="Y35" s="46">
        <f>'[2]нов тариф на 2024 г'!BY240</f>
        <v>3.2933731179999994</v>
      </c>
      <c r="Z35" s="36">
        <v>3.3</v>
      </c>
      <c r="AA35" s="46">
        <v>0</v>
      </c>
      <c r="AB35" s="46">
        <v>0</v>
      </c>
      <c r="AC35" s="36">
        <v>0</v>
      </c>
      <c r="AD35" s="46">
        <f>'[2]нов тариф на 2024 г'!CJ240</f>
        <v>81.3</v>
      </c>
      <c r="AE35" s="46">
        <f>'[2]нов тариф на 2024 г'!CQ240</f>
        <v>2.8186384799999997</v>
      </c>
      <c r="AF35" s="36">
        <v>2.8</v>
      </c>
      <c r="AG35" s="46">
        <v>0</v>
      </c>
      <c r="AH35" s="46">
        <f>'[2]нов тариф на 2024 г'!CY240</f>
        <v>0</v>
      </c>
      <c r="AI35" s="36">
        <v>0</v>
      </c>
      <c r="AJ35" s="46">
        <v>0</v>
      </c>
      <c r="AK35" s="46">
        <v>0</v>
      </c>
      <c r="AL35" s="36">
        <v>0</v>
      </c>
      <c r="AM35" s="46">
        <v>0</v>
      </c>
      <c r="AN35" s="46">
        <v>0</v>
      </c>
      <c r="AO35" s="36">
        <v>0</v>
      </c>
      <c r="AP35" s="46">
        <v>0</v>
      </c>
      <c r="AQ35" s="46">
        <v>0</v>
      </c>
      <c r="AR35" s="36">
        <v>0</v>
      </c>
      <c r="AS35" s="76">
        <f t="shared" ref="AS35:AT51" si="3">M35+D35+J35+S35+Y35+AE35+AK35+AN35+AQ35+G35+P35+V35+AB35+AH35</f>
        <v>250.56175091372705</v>
      </c>
      <c r="AT35" s="77">
        <f t="shared" si="3"/>
        <v>250.50000000000003</v>
      </c>
      <c r="AU35" s="39">
        <v>216.3</v>
      </c>
      <c r="AV35" s="37">
        <f t="shared" si="1"/>
        <v>34.200000000000017</v>
      </c>
      <c r="AW35" s="37">
        <f t="shared" si="2"/>
        <v>-6.1750913727024681E-2</v>
      </c>
    </row>
    <row r="36" spans="1:49" s="21" customFormat="1" ht="26.25" customHeight="1" x14ac:dyDescent="0.25">
      <c r="A36" s="23">
        <v>31</v>
      </c>
      <c r="B36" s="22" t="str">
        <f>'[2]нов тариф на 2024 г'!B243</f>
        <v>МАУ "ДОЛ им. Г.М. Лаптева"</v>
      </c>
      <c r="C36" s="46">
        <f>'[2]нов тариф на 2024 г'!H243</f>
        <v>207.9</v>
      </c>
      <c r="D36" s="46">
        <f>'[2]нов тариф на 2024 г'!M243</f>
        <v>1818.6812467820341</v>
      </c>
      <c r="E36" s="46">
        <v>1818.7</v>
      </c>
      <c r="F36" s="46">
        <v>0</v>
      </c>
      <c r="G36" s="46">
        <v>0</v>
      </c>
      <c r="H36" s="46">
        <v>0</v>
      </c>
      <c r="I36" s="46">
        <f>'[2]нов тариф на 2024 г'!X243</f>
        <v>0</v>
      </c>
      <c r="J36" s="46">
        <f>'[2]нов тариф на 2024 г'!AD243</f>
        <v>0</v>
      </c>
      <c r="K36" s="36">
        <v>0</v>
      </c>
      <c r="L36" s="46">
        <f>'[2]нов тариф на 2024 г'!AH243</f>
        <v>0</v>
      </c>
      <c r="M36" s="46">
        <f>'[2]нов тариф на 2024 г'!AO243</f>
        <v>0</v>
      </c>
      <c r="N36" s="36">
        <v>0</v>
      </c>
      <c r="O36" s="46">
        <v>0</v>
      </c>
      <c r="P36" s="46">
        <v>0</v>
      </c>
      <c r="Q36" s="36">
        <v>0</v>
      </c>
      <c r="R36" s="46">
        <f>'[2]нов тариф на 2024 г'!AZ243</f>
        <v>0</v>
      </c>
      <c r="S36" s="46">
        <f>'[2]нов тариф на 2024 г'!BG243</f>
        <v>0</v>
      </c>
      <c r="T36" s="36">
        <v>0</v>
      </c>
      <c r="U36" s="46">
        <v>0</v>
      </c>
      <c r="V36" s="46">
        <v>0</v>
      </c>
      <c r="W36" s="36">
        <v>0</v>
      </c>
      <c r="X36" s="46">
        <f>'[2]нов тариф на 2024 г'!BR243</f>
        <v>0</v>
      </c>
      <c r="Y36" s="46">
        <f>'[2]нов тариф на 2024 г'!BY243</f>
        <v>0</v>
      </c>
      <c r="Z36" s="36">
        <v>0</v>
      </c>
      <c r="AA36" s="46">
        <v>0</v>
      </c>
      <c r="AB36" s="46">
        <v>0</v>
      </c>
      <c r="AC36" s="36">
        <v>0</v>
      </c>
      <c r="AD36" s="46">
        <f>'[2]нов тариф на 2024 г'!CJ243</f>
        <v>0</v>
      </c>
      <c r="AE36" s="46">
        <f>'[2]нов тариф на 2024 г'!CQ243</f>
        <v>0</v>
      </c>
      <c r="AF36" s="36">
        <v>0</v>
      </c>
      <c r="AG36" s="46">
        <v>0</v>
      </c>
      <c r="AH36" s="46">
        <f>'[2]нов тариф на 2024 г'!CY243</f>
        <v>0</v>
      </c>
      <c r="AI36" s="36">
        <v>0</v>
      </c>
      <c r="AJ36" s="46">
        <v>0</v>
      </c>
      <c r="AK36" s="46">
        <v>0</v>
      </c>
      <c r="AL36" s="36">
        <v>0</v>
      </c>
      <c r="AM36" s="46">
        <f>'[2]нов тариф на 2024 г'!DJ243</f>
        <v>132.9</v>
      </c>
      <c r="AN36" s="46">
        <f>'[2]нов тариф на 2024 г'!DO243</f>
        <v>993.44132159999992</v>
      </c>
      <c r="AO36" s="36">
        <v>993.4</v>
      </c>
      <c r="AP36" s="46">
        <v>0</v>
      </c>
      <c r="AQ36" s="46">
        <v>0</v>
      </c>
      <c r="AR36" s="36">
        <v>0</v>
      </c>
      <c r="AS36" s="76">
        <f t="shared" si="3"/>
        <v>2812.1225683820339</v>
      </c>
      <c r="AT36" s="77">
        <f t="shared" si="3"/>
        <v>2812.1</v>
      </c>
      <c r="AU36" s="39">
        <v>2306.4</v>
      </c>
      <c r="AV36" s="37">
        <f t="shared" si="1"/>
        <v>505.69999999999982</v>
      </c>
      <c r="AW36" s="37">
        <f t="shared" si="2"/>
        <v>-2.2568382034023671E-2</v>
      </c>
    </row>
    <row r="37" spans="1:49" s="21" customFormat="1" ht="26.25" customHeight="1" x14ac:dyDescent="0.25">
      <c r="A37" s="23">
        <v>32</v>
      </c>
      <c r="B37" s="22" t="str">
        <f>'[2]нов тариф на 2024 г'!B246</f>
        <v>МАУ ДОЛ "Уралец"</v>
      </c>
      <c r="C37" s="46">
        <f>'[2]нов тариф на 2024 г'!H246</f>
        <v>186</v>
      </c>
      <c r="D37" s="46">
        <f>'[2]нов тариф на 2024 г'!M246</f>
        <v>1720.1866338469938</v>
      </c>
      <c r="E37" s="46">
        <v>1720.2</v>
      </c>
      <c r="F37" s="46">
        <v>0</v>
      </c>
      <c r="G37" s="46">
        <v>0</v>
      </c>
      <c r="H37" s="46">
        <v>0</v>
      </c>
      <c r="I37" s="46">
        <f>'[2]нов тариф на 2024 г'!X246</f>
        <v>0</v>
      </c>
      <c r="J37" s="46">
        <f>'[2]нов тариф на 2024 г'!AD246</f>
        <v>0</v>
      </c>
      <c r="K37" s="36">
        <v>0</v>
      </c>
      <c r="L37" s="46">
        <f>'[2]нов тариф на 2024 г'!AH246</f>
        <v>0</v>
      </c>
      <c r="M37" s="46">
        <f>'[2]нов тариф на 2024 г'!AO246</f>
        <v>0</v>
      </c>
      <c r="N37" s="36">
        <v>0</v>
      </c>
      <c r="O37" s="46">
        <v>0</v>
      </c>
      <c r="P37" s="46">
        <v>0</v>
      </c>
      <c r="Q37" s="36">
        <v>0</v>
      </c>
      <c r="R37" s="46">
        <f>'[2]нов тариф на 2024 г'!AZ246</f>
        <v>0</v>
      </c>
      <c r="S37" s="46">
        <f>'[2]нов тариф на 2024 г'!BG246</f>
        <v>0</v>
      </c>
      <c r="T37" s="36">
        <v>0</v>
      </c>
      <c r="U37" s="46">
        <v>0</v>
      </c>
      <c r="V37" s="46">
        <v>0</v>
      </c>
      <c r="W37" s="36">
        <v>0</v>
      </c>
      <c r="X37" s="46">
        <f>'[2]нов тариф на 2024 г'!BR246</f>
        <v>2030</v>
      </c>
      <c r="Y37" s="46">
        <f>'[2]нов тариф на 2024 г'!BY246</f>
        <v>70.91571549999999</v>
      </c>
      <c r="Z37" s="36">
        <v>70.900000000000006</v>
      </c>
      <c r="AA37" s="46">
        <v>0</v>
      </c>
      <c r="AB37" s="46">
        <v>0</v>
      </c>
      <c r="AC37" s="36">
        <v>0</v>
      </c>
      <c r="AD37" s="46">
        <f>'[2]нов тариф на 2024 г'!CJ246</f>
        <v>2030</v>
      </c>
      <c r="AE37" s="46">
        <f>'[2]нов тариф на 2024 г'!CQ246</f>
        <v>64.714613599999993</v>
      </c>
      <c r="AF37" s="36">
        <v>64.7</v>
      </c>
      <c r="AG37" s="46">
        <v>0</v>
      </c>
      <c r="AH37" s="46">
        <f>'[2]нов тариф на 2024 г'!CY246</f>
        <v>0</v>
      </c>
      <c r="AI37" s="36">
        <v>0</v>
      </c>
      <c r="AJ37" s="46">
        <v>0</v>
      </c>
      <c r="AK37" s="46">
        <v>0</v>
      </c>
      <c r="AL37" s="36">
        <v>0</v>
      </c>
      <c r="AM37" s="46">
        <v>0</v>
      </c>
      <c r="AN37" s="46">
        <v>0</v>
      </c>
      <c r="AO37" s="36">
        <v>0</v>
      </c>
      <c r="AP37" s="46">
        <v>0</v>
      </c>
      <c r="AQ37" s="46">
        <v>0</v>
      </c>
      <c r="AR37" s="36">
        <v>0</v>
      </c>
      <c r="AS37" s="76">
        <f t="shared" si="3"/>
        <v>1855.8169629469937</v>
      </c>
      <c r="AT37" s="77">
        <f t="shared" si="3"/>
        <v>1855.8000000000002</v>
      </c>
      <c r="AU37" s="39">
        <v>1614.5</v>
      </c>
      <c r="AV37" s="37">
        <f t="shared" si="1"/>
        <v>241.30000000000018</v>
      </c>
      <c r="AW37" s="37">
        <f t="shared" si="2"/>
        <v>-1.6962946993544392E-2</v>
      </c>
    </row>
    <row r="38" spans="1:49" s="21" customFormat="1" ht="19.5" customHeight="1" x14ac:dyDescent="0.25">
      <c r="A38" s="23">
        <v>33</v>
      </c>
      <c r="B38" s="22" t="str">
        <f>'[2]нов тариф на 2024 г'!B249</f>
        <v>МБУ ЦППМСП</v>
      </c>
      <c r="C38" s="46">
        <f>'[2]нов тариф на 2024 г'!H249</f>
        <v>10.79</v>
      </c>
      <c r="D38" s="46">
        <f>'[2]нов тариф на 2024 г'!M249</f>
        <v>98.441578785981676</v>
      </c>
      <c r="E38" s="46">
        <v>98.4</v>
      </c>
      <c r="F38" s="46">
        <v>0</v>
      </c>
      <c r="G38" s="46">
        <v>0</v>
      </c>
      <c r="H38" s="46">
        <v>0</v>
      </c>
      <c r="I38" s="46">
        <f>'[2]нов тариф на 2024 г'!X249</f>
        <v>60.9</v>
      </c>
      <c r="J38" s="46">
        <f>'[2]нов тариф на 2024 г'!AD249</f>
        <v>135.591891709344</v>
      </c>
      <c r="K38" s="36">
        <v>135.6</v>
      </c>
      <c r="L38" s="46">
        <f>'[2]нов тариф на 2024 г'!AH249</f>
        <v>1.44</v>
      </c>
      <c r="M38" s="46">
        <f>'[2]нов тариф на 2024 г'!AO249</f>
        <v>3.153140928</v>
      </c>
      <c r="N38" s="36">
        <v>3.2</v>
      </c>
      <c r="O38" s="46">
        <v>0</v>
      </c>
      <c r="P38" s="46">
        <v>0</v>
      </c>
      <c r="Q38" s="36">
        <v>0</v>
      </c>
      <c r="R38" s="46">
        <f>'[2]нов тариф на 2024 г'!AZ249</f>
        <v>24</v>
      </c>
      <c r="S38" s="46">
        <f>'[2]нов тариф на 2024 г'!BG249</f>
        <v>1.8949895999999999</v>
      </c>
      <c r="T38" s="36">
        <v>1.9</v>
      </c>
      <c r="U38" s="46">
        <v>0</v>
      </c>
      <c r="V38" s="46">
        <v>0</v>
      </c>
      <c r="W38" s="36">
        <v>0</v>
      </c>
      <c r="X38" s="46">
        <f>'[2]нов тариф на 2024 г'!BR249</f>
        <v>46.6</v>
      </c>
      <c r="Y38" s="46">
        <f>'[2]нов тариф на 2024 г'!BY249</f>
        <v>3.3508992859999998</v>
      </c>
      <c r="Z38" s="36">
        <v>3.4</v>
      </c>
      <c r="AA38" s="46">
        <v>0</v>
      </c>
      <c r="AB38" s="46">
        <v>0</v>
      </c>
      <c r="AC38" s="36">
        <v>0</v>
      </c>
      <c r="AD38" s="46">
        <f>'[2]нов тариф на 2024 г'!CJ249</f>
        <v>67.2</v>
      </c>
      <c r="AE38" s="46">
        <f>'[2]нов тариф на 2024 г'!CQ249</f>
        <v>2.3297971199999998</v>
      </c>
      <c r="AF38" s="36">
        <v>2.2999999999999998</v>
      </c>
      <c r="AG38" s="46">
        <v>0</v>
      </c>
      <c r="AH38" s="46">
        <f>'[2]нов тариф на 2024 г'!CY249</f>
        <v>0</v>
      </c>
      <c r="AI38" s="36">
        <v>0</v>
      </c>
      <c r="AJ38" s="46">
        <v>0</v>
      </c>
      <c r="AK38" s="46">
        <v>0</v>
      </c>
      <c r="AL38" s="36">
        <v>0</v>
      </c>
      <c r="AM38" s="46">
        <v>0</v>
      </c>
      <c r="AN38" s="46">
        <v>0</v>
      </c>
      <c r="AO38" s="36">
        <v>0</v>
      </c>
      <c r="AP38" s="46">
        <v>0</v>
      </c>
      <c r="AQ38" s="46">
        <v>0</v>
      </c>
      <c r="AR38" s="36">
        <v>0</v>
      </c>
      <c r="AS38" s="76">
        <f t="shared" si="3"/>
        <v>244.76229742932566</v>
      </c>
      <c r="AT38" s="77">
        <f t="shared" si="3"/>
        <v>244.8</v>
      </c>
      <c r="AU38" s="39">
        <v>98.2</v>
      </c>
      <c r="AV38" s="37">
        <f t="shared" ref="AV38:AV51" si="4">AT38-AU38</f>
        <v>146.60000000000002</v>
      </c>
      <c r="AW38" s="37">
        <f t="shared" ref="AW38:AW51" si="5">AT38-AS38</f>
        <v>3.7702570674355229E-2</v>
      </c>
    </row>
    <row r="39" spans="1:49" s="21" customFormat="1" ht="42.75" customHeight="1" x14ac:dyDescent="0.25">
      <c r="A39" s="23">
        <v>34</v>
      </c>
      <c r="B39" s="22" t="str">
        <f>'[2]нов тариф на 2024 г'!B252</f>
        <v>МБУДО "Спортивная школа им. В.И. Гундарцева"</v>
      </c>
      <c r="C39" s="46">
        <f>'[2]нов тариф на 2024 г'!H252</f>
        <v>179.25</v>
      </c>
      <c r="D39" s="46">
        <f>'[2]нов тариф на 2024 г'!M252</f>
        <v>1659.813975543583</v>
      </c>
      <c r="E39" s="46">
        <v>1659.8</v>
      </c>
      <c r="F39" s="46">
        <f>'[2]нов тариф на 2024 г'!P252</f>
        <v>0.49</v>
      </c>
      <c r="G39" s="46">
        <f>'[2]нов тариф на 2024 г'!U252</f>
        <v>2.10072408</v>
      </c>
      <c r="H39" s="46">
        <v>2.1</v>
      </c>
      <c r="I39" s="46">
        <f>'[2]нов тариф на 2024 г'!X252</f>
        <v>544.5</v>
      </c>
      <c r="J39" s="46">
        <f>'[2]нов тариф на 2024 г'!AD252</f>
        <v>1214.9632874424137</v>
      </c>
      <c r="K39" s="36">
        <v>1215</v>
      </c>
      <c r="L39" s="46">
        <f>'[2]нов тариф на 2024 г'!AH252</f>
        <v>77.7</v>
      </c>
      <c r="M39" s="46">
        <f>'[2]нов тариф на 2024 г'!AO252</f>
        <v>170.063970762</v>
      </c>
      <c r="N39" s="36">
        <v>170.1</v>
      </c>
      <c r="O39" s="46">
        <f>'[2]нов тариф на 2024 г'!AR252</f>
        <v>1.02</v>
      </c>
      <c r="P39" s="46">
        <f>'[2]нов тариф на 2024 г'!AW252</f>
        <v>2.233474824</v>
      </c>
      <c r="Q39" s="36">
        <v>2.2000000000000002</v>
      </c>
      <c r="R39" s="46">
        <f>'[2]нов тариф на 2024 г'!AZ252</f>
        <v>1290.7</v>
      </c>
      <c r="S39" s="46">
        <f>'[2]нов тариф на 2024 г'!BG252</f>
        <v>101.78726716200001</v>
      </c>
      <c r="T39" s="36">
        <v>101.8</v>
      </c>
      <c r="U39" s="46">
        <f>'[2]нов тариф на 2024 г'!BJ252</f>
        <v>14.7</v>
      </c>
      <c r="V39" s="46">
        <f>'[2]нов тариф на 2024 г'!BO252</f>
        <v>0.91813451099999988</v>
      </c>
      <c r="W39" s="36">
        <v>0.9</v>
      </c>
      <c r="X39" s="46">
        <f>'[2]нов тариф на 2024 г'!BR252</f>
        <v>751.4</v>
      </c>
      <c r="Y39" s="46">
        <f>'[2]нов тариф на 2024 г'!BY252</f>
        <v>54.003136263999998</v>
      </c>
      <c r="Z39" s="36">
        <v>54</v>
      </c>
      <c r="AA39" s="46">
        <f>'[2]нов тариф на 2024 г'!CB252</f>
        <v>14.6</v>
      </c>
      <c r="AB39" s="46">
        <f>'[2]нов тариф на 2024 г'!CG252</f>
        <v>1.0498525659999998</v>
      </c>
      <c r="AC39" s="36">
        <v>1</v>
      </c>
      <c r="AD39" s="46">
        <f>'[2]нов тариф на 2024 г'!CJ252</f>
        <v>1945.6299999999999</v>
      </c>
      <c r="AE39" s="46">
        <f>'[2]нов тариф на 2024 г'!CQ252</f>
        <v>67.390668804899988</v>
      </c>
      <c r="AF39" s="36">
        <v>67.400000000000006</v>
      </c>
      <c r="AG39" s="46">
        <f>'[2]нов тариф на 2024 г'!CT252</f>
        <v>29.3</v>
      </c>
      <c r="AH39" s="46">
        <f>'[2]нов тариф на 2024 г'!CY252</f>
        <v>1.0158192799999999</v>
      </c>
      <c r="AI39" s="36">
        <v>1</v>
      </c>
      <c r="AJ39" s="46">
        <f>'[2]нов тариф на 2024 г'!DB252</f>
        <v>207.5</v>
      </c>
      <c r="AK39" s="46">
        <f>'[2]нов тариф на 2024 г'!DG252</f>
        <v>1644.7581534020001</v>
      </c>
      <c r="AL39" s="36">
        <v>1644.8</v>
      </c>
      <c r="AM39" s="46">
        <v>0</v>
      </c>
      <c r="AN39" s="46">
        <v>0</v>
      </c>
      <c r="AO39" s="36">
        <v>0</v>
      </c>
      <c r="AP39" s="46">
        <v>0</v>
      </c>
      <c r="AQ39" s="46">
        <v>0</v>
      </c>
      <c r="AR39" s="36">
        <v>0</v>
      </c>
      <c r="AS39" s="76">
        <f t="shared" si="3"/>
        <v>4920.0984646418965</v>
      </c>
      <c r="AT39" s="77">
        <f t="shared" si="3"/>
        <v>4920.0999999999995</v>
      </c>
      <c r="AU39" s="39">
        <v>4362</v>
      </c>
      <c r="AV39" s="37">
        <f t="shared" si="4"/>
        <v>558.09999999999945</v>
      </c>
      <c r="AW39" s="37">
        <f t="shared" si="5"/>
        <v>1.5353581029557972E-3</v>
      </c>
    </row>
    <row r="40" spans="1:49" s="21" customFormat="1" ht="21.75" customHeight="1" x14ac:dyDescent="0.25">
      <c r="A40" s="23">
        <v>35</v>
      </c>
      <c r="B40" s="22" t="str">
        <f>'[2]нов тариф на 2024 г'!B260</f>
        <v>МБУДО "Спортивная школа г. Бакала"</v>
      </c>
      <c r="C40" s="46">
        <f>'[2]нов тариф на 2024 г'!H260</f>
        <v>3.91</v>
      </c>
      <c r="D40" s="46">
        <f>'[2]нов тариф на 2024 г'!M260</f>
        <v>35.990373845824266</v>
      </c>
      <c r="E40" s="46">
        <v>36</v>
      </c>
      <c r="F40" s="46">
        <f>'[2]нов тариф на 2024 г'!P260</f>
        <v>0.42</v>
      </c>
      <c r="G40" s="46">
        <f>'[2]нов тариф на 2024 г'!U260</f>
        <v>1.8006206399999998</v>
      </c>
      <c r="H40" s="46">
        <v>1.8</v>
      </c>
      <c r="I40" s="46">
        <f>'[2]нов тариф на 2024 г'!X260</f>
        <v>91.4</v>
      </c>
      <c r="J40" s="46">
        <f>'[2]нов тариф на 2024 г'!AD260</f>
        <v>240.52606708637921</v>
      </c>
      <c r="K40" s="36">
        <v>240.5</v>
      </c>
      <c r="L40" s="46">
        <f>'[2]нов тариф на 2024 г'!AH260</f>
        <v>1.9</v>
      </c>
      <c r="M40" s="46">
        <f>'[2]нов тариф на 2024 г'!AO260</f>
        <v>4.9173827990000003</v>
      </c>
      <c r="N40" s="36">
        <v>4.9000000000000004</v>
      </c>
      <c r="O40" s="46">
        <f>'[2]нов тариф на 2024 г'!AR260</f>
        <v>3.26</v>
      </c>
      <c r="P40" s="46">
        <f>'[2]нов тариф на 2024 г'!AW260</f>
        <v>7.6147108687999996</v>
      </c>
      <c r="Q40" s="36">
        <v>7.6</v>
      </c>
      <c r="R40" s="46">
        <f>'[2]нов тариф на 2024 г'!AZ260</f>
        <v>27.5</v>
      </c>
      <c r="S40" s="46">
        <f>'[2]нов тариф на 2024 г'!BG260</f>
        <v>2.7288568999999998</v>
      </c>
      <c r="T40" s="36">
        <v>2.7</v>
      </c>
      <c r="U40" s="46">
        <f>'[2]нов тариф на 2024 г'!BJ260</f>
        <v>47</v>
      </c>
      <c r="V40" s="46">
        <f>'[2]нов тариф на 2024 г'!BO260</f>
        <v>4.0220118399999993</v>
      </c>
      <c r="W40" s="36">
        <v>4</v>
      </c>
      <c r="X40" s="46">
        <f>'[2]нов тариф на 2024 г'!BR260</f>
        <v>53.5</v>
      </c>
      <c r="Y40" s="46">
        <f>'[2]нов тариф на 2024 г'!BY260</f>
        <v>4.4238673849999994</v>
      </c>
      <c r="Z40" s="36">
        <v>4.4000000000000004</v>
      </c>
      <c r="AA40" s="46">
        <f>'[2]нов тариф на 2024 г'!CB260</f>
        <v>46.4</v>
      </c>
      <c r="AB40" s="46">
        <f>'[2]нов тариф на 2024 г'!CG260</f>
        <v>3.8367747039999998</v>
      </c>
      <c r="AC40" s="36">
        <v>3.8</v>
      </c>
      <c r="AD40" s="46">
        <f>'[2]нов тариф на 2024 г'!CJ260</f>
        <v>81</v>
      </c>
      <c r="AE40" s="46">
        <f>'[2]нов тариф на 2024 г'!CQ260</f>
        <v>1.9597731300000001</v>
      </c>
      <c r="AF40" s="36">
        <v>2</v>
      </c>
      <c r="AG40" s="46">
        <f>'[2]нов тариф на 2024 г'!CT260</f>
        <v>93.4</v>
      </c>
      <c r="AH40" s="46">
        <f>'[2]нов тариф на 2024 г'!CY260</f>
        <v>2.2597877820000005</v>
      </c>
      <c r="AI40" s="36">
        <v>2.2999999999999998</v>
      </c>
      <c r="AJ40" s="46">
        <v>0</v>
      </c>
      <c r="AK40" s="46">
        <v>0</v>
      </c>
      <c r="AL40" s="36">
        <v>0</v>
      </c>
      <c r="AM40" s="46">
        <v>0</v>
      </c>
      <c r="AN40" s="46">
        <v>0</v>
      </c>
      <c r="AO40" s="36">
        <v>0</v>
      </c>
      <c r="AP40" s="46">
        <v>0</v>
      </c>
      <c r="AQ40" s="46">
        <v>0</v>
      </c>
      <c r="AR40" s="36">
        <v>0</v>
      </c>
      <c r="AS40" s="76">
        <f t="shared" si="3"/>
        <v>310.08022698100336</v>
      </c>
      <c r="AT40" s="77">
        <f t="shared" si="3"/>
        <v>310</v>
      </c>
      <c r="AU40" s="39">
        <v>257</v>
      </c>
      <c r="AV40" s="37">
        <f t="shared" si="4"/>
        <v>53</v>
      </c>
      <c r="AW40" s="37">
        <f t="shared" si="5"/>
        <v>-8.0226981003363562E-2</v>
      </c>
    </row>
    <row r="41" spans="1:49" s="21" customFormat="1" ht="40.5" customHeight="1" x14ac:dyDescent="0.25">
      <c r="A41" s="23">
        <v>36</v>
      </c>
      <c r="B41" s="34" t="str">
        <f>'[2]нов тариф на 2024 г'!B265</f>
        <v>МБУДО "Комплексная спортивная школа Саткинского муниципального района"</v>
      </c>
      <c r="C41" s="46">
        <f>'[2]нов тариф на 2024 г'!H265</f>
        <v>24.909999999999997</v>
      </c>
      <c r="D41" s="46">
        <f>'[2]нов тариф на 2024 г'!M265</f>
        <v>216.55679231202689</v>
      </c>
      <c r="E41" s="46">
        <v>216.6</v>
      </c>
      <c r="F41" s="46">
        <f>'[2]нов тариф на 2024 г'!P265</f>
        <v>0.72</v>
      </c>
      <c r="G41" s="46">
        <f>'[2]нов тариф на 2024 г'!U265</f>
        <v>3.0867782400000001</v>
      </c>
      <c r="H41" s="46">
        <v>3.1</v>
      </c>
      <c r="I41" s="46">
        <f>'[2]нов тариф на 2024 г'!X265</f>
        <v>625.1</v>
      </c>
      <c r="J41" s="46">
        <f>'[2]нов тариф на 2024 г'!AD265</f>
        <v>1391.7650493844162</v>
      </c>
      <c r="K41" s="36">
        <v>1391.8</v>
      </c>
      <c r="L41" s="46">
        <f>'[2]нов тариф на 2024 г'!AH265</f>
        <v>20</v>
      </c>
      <c r="M41" s="46">
        <f>'[2]нов тариф на 2024 г'!AO265</f>
        <v>43.793623999999994</v>
      </c>
      <c r="N41" s="36">
        <v>43.8</v>
      </c>
      <c r="O41" s="46">
        <f>'[2]нов тариф на 2024 г'!AR265</f>
        <v>1.53</v>
      </c>
      <c r="P41" s="46">
        <f>'[2]нов тариф на 2024 г'!AW267</f>
        <v>3.350212236</v>
      </c>
      <c r="Q41" s="36">
        <v>3.4</v>
      </c>
      <c r="R41" s="46">
        <f>'[2]нов тариф на 2024 г'!AZ265</f>
        <v>350</v>
      </c>
      <c r="S41" s="46">
        <f>'[2]нов тариф на 2024 г'!BG265</f>
        <v>27.635265</v>
      </c>
      <c r="T41" s="36">
        <v>27.6</v>
      </c>
      <c r="U41" s="46">
        <f>'[2]нов тариф на 2024 г'!BJ265</f>
        <v>24.7</v>
      </c>
      <c r="V41" s="46">
        <f>'[2]нов тариф на 2024 г'!BO267</f>
        <v>1.5427158109999999</v>
      </c>
      <c r="W41" s="36">
        <v>1.5</v>
      </c>
      <c r="X41" s="46">
        <f>'[2]нов тариф на 2024 г'!BR265</f>
        <v>817.3</v>
      </c>
      <c r="Y41" s="46">
        <f>'[2]нов тариф на 2024 г'!BY265</f>
        <v>58.77017138299999</v>
      </c>
      <c r="Z41" s="36">
        <v>58.8</v>
      </c>
      <c r="AA41" s="46">
        <f>'[2]нов тариф на 2024 г'!CB265</f>
        <v>24.3</v>
      </c>
      <c r="AB41" s="46">
        <f>'[2]нов тариф на 2024 г'!CG267</f>
        <v>1.7473573529999999</v>
      </c>
      <c r="AC41" s="36">
        <v>1.7</v>
      </c>
      <c r="AD41" s="46">
        <f>'[2]нов тариф на 2024 г'!CJ265</f>
        <v>1116.0999999999999</v>
      </c>
      <c r="AE41" s="46">
        <f>'[2]нов тариф на 2024 г'!CQ265</f>
        <v>38.694740559999993</v>
      </c>
      <c r="AF41" s="36">
        <v>38.700000000000003</v>
      </c>
      <c r="AG41" s="46">
        <f>'[2]нов тариф на 2024 г'!CT265</f>
        <v>49</v>
      </c>
      <c r="AH41" s="46">
        <f>'[2]нов тариф на 2024 г'!CY265</f>
        <v>1.6988103999999999</v>
      </c>
      <c r="AI41" s="36">
        <v>1.7</v>
      </c>
      <c r="AJ41" s="46">
        <v>0</v>
      </c>
      <c r="AK41" s="46">
        <v>0</v>
      </c>
      <c r="AL41" s="36">
        <v>0</v>
      </c>
      <c r="AM41" s="46">
        <v>0</v>
      </c>
      <c r="AN41" s="46">
        <v>0</v>
      </c>
      <c r="AO41" s="36">
        <v>0</v>
      </c>
      <c r="AP41" s="46">
        <v>0</v>
      </c>
      <c r="AQ41" s="46">
        <v>0</v>
      </c>
      <c r="AR41" s="36">
        <v>0</v>
      </c>
      <c r="AS41" s="76">
        <f t="shared" si="3"/>
        <v>1788.6415166794432</v>
      </c>
      <c r="AT41" s="77">
        <f t="shared" si="3"/>
        <v>1788.6999999999998</v>
      </c>
      <c r="AU41" s="39">
        <v>1567.7</v>
      </c>
      <c r="AV41" s="37">
        <f>AT41-AU41</f>
        <v>220.99999999999977</v>
      </c>
      <c r="AW41" s="37">
        <f>AT41-AS41</f>
        <v>5.8483320556661056E-2</v>
      </c>
    </row>
    <row r="42" spans="1:49" s="21" customFormat="1" ht="22.5" customHeight="1" x14ac:dyDescent="0.25">
      <c r="A42" s="23">
        <v>37</v>
      </c>
      <c r="B42" s="22" t="str">
        <f>'[2]нов тариф на 2024 г'!B268</f>
        <v>МАУДО "Спортивная школа "Магнезит"</v>
      </c>
      <c r="C42" s="46">
        <f>'[2]нов тариф на 2024 г'!H268</f>
        <v>74.7</v>
      </c>
      <c r="D42" s="46">
        <f>'[2]нов тариф на 2024 г'!M268</f>
        <v>590.30765646587759</v>
      </c>
      <c r="E42" s="46">
        <v>590.29999999999995</v>
      </c>
      <c r="F42" s="46">
        <v>0</v>
      </c>
      <c r="G42" s="46">
        <v>0</v>
      </c>
      <c r="H42" s="46">
        <v>0</v>
      </c>
      <c r="I42" s="46">
        <f>'[2]нов тариф на 2024 г'!X268</f>
        <v>0</v>
      </c>
      <c r="J42" s="46">
        <f>'[2]нов тариф на 2024 г'!AD268</f>
        <v>0</v>
      </c>
      <c r="K42" s="36">
        <v>0</v>
      </c>
      <c r="L42" s="46">
        <f>'[2]нов тариф на 2024 г'!AH268</f>
        <v>0</v>
      </c>
      <c r="M42" s="46">
        <f>'[2]нов тариф на 2024 г'!AO268</f>
        <v>0</v>
      </c>
      <c r="N42" s="36">
        <v>0</v>
      </c>
      <c r="O42" s="46">
        <v>0</v>
      </c>
      <c r="P42" s="46">
        <v>0</v>
      </c>
      <c r="Q42" s="36">
        <v>0</v>
      </c>
      <c r="R42" s="46">
        <f>'[2]нов тариф на 2024 г'!AZ268</f>
        <v>0</v>
      </c>
      <c r="S42" s="46">
        <f>'[2]нов тариф на 2024 г'!BG268</f>
        <v>0</v>
      </c>
      <c r="T42" s="36">
        <v>0</v>
      </c>
      <c r="U42" s="46">
        <v>0</v>
      </c>
      <c r="V42" s="46">
        <v>0</v>
      </c>
      <c r="W42" s="36">
        <v>0</v>
      </c>
      <c r="X42" s="46">
        <f>'[2]нов тариф на 2024 г'!BR268</f>
        <v>3421.85</v>
      </c>
      <c r="Y42" s="46">
        <f>'[2]нов тариф на 2024 г'!BY268</f>
        <v>246.05739746349997</v>
      </c>
      <c r="Z42" s="36">
        <v>246.1</v>
      </c>
      <c r="AA42" s="46">
        <v>0</v>
      </c>
      <c r="AB42" s="46">
        <v>0</v>
      </c>
      <c r="AC42" s="36">
        <v>0</v>
      </c>
      <c r="AD42" s="46">
        <f>'[2]нов тариф на 2024 г'!CJ268</f>
        <v>4573.2</v>
      </c>
      <c r="AE42" s="46">
        <f>'[2]нов тариф на 2024 г'!CQ268</f>
        <v>158.55101471999998</v>
      </c>
      <c r="AF42" s="36">
        <v>158.6</v>
      </c>
      <c r="AG42" s="46">
        <v>0</v>
      </c>
      <c r="AH42" s="46">
        <f>'[2]нов тариф на 2024 г'!CY268</f>
        <v>0</v>
      </c>
      <c r="AI42" s="36">
        <v>0</v>
      </c>
      <c r="AJ42" s="46">
        <f>'[2]нов тариф на 2024 г'!DB268</f>
        <v>60.5</v>
      </c>
      <c r="AK42" s="46">
        <f>'[2]нов тариф на 2024 г'!DG268</f>
        <v>479.55599171480003</v>
      </c>
      <c r="AL42" s="36">
        <v>479.6</v>
      </c>
      <c r="AM42" s="46">
        <v>0</v>
      </c>
      <c r="AN42" s="46">
        <v>0</v>
      </c>
      <c r="AO42" s="36">
        <v>0</v>
      </c>
      <c r="AP42" s="46">
        <v>0</v>
      </c>
      <c r="AQ42" s="46">
        <v>0</v>
      </c>
      <c r="AR42" s="36">
        <v>0</v>
      </c>
      <c r="AS42" s="76">
        <f t="shared" si="3"/>
        <v>1474.4720603641777</v>
      </c>
      <c r="AT42" s="77">
        <f t="shared" si="3"/>
        <v>1474.6</v>
      </c>
      <c r="AU42" s="39">
        <v>1262</v>
      </c>
      <c r="AV42" s="37">
        <f t="shared" si="4"/>
        <v>212.59999999999991</v>
      </c>
      <c r="AW42" s="37">
        <f t="shared" si="5"/>
        <v>0.12793963582225842</v>
      </c>
    </row>
    <row r="43" spans="1:49" s="21" customFormat="1" ht="43.5" customHeight="1" x14ac:dyDescent="0.25">
      <c r="A43" s="23">
        <v>38</v>
      </c>
      <c r="B43" s="22" t="str">
        <f>'[2]нов тариф на 2024 г'!B275</f>
        <v>МБУ "Саткинский краеведческий музей" Саткинского муниципального района</v>
      </c>
      <c r="C43" s="46">
        <f>'[2]нов тариф на 2024 г'!H275</f>
        <v>65.45</v>
      </c>
      <c r="D43" s="46">
        <f>'[2]нов тариф на 2024 г'!M275</f>
        <v>602.81871288812897</v>
      </c>
      <c r="E43" s="46">
        <v>602.79999999999995</v>
      </c>
      <c r="F43" s="46">
        <v>0</v>
      </c>
      <c r="G43" s="46">
        <v>0</v>
      </c>
      <c r="H43" s="46">
        <v>0</v>
      </c>
      <c r="I43" s="46">
        <f>'[2]нов тариф на 2024 г'!X275</f>
        <v>905.6</v>
      </c>
      <c r="J43" s="46">
        <f>'[2]нов тариф на 2024 г'!AD275</f>
        <v>2177.9686572791952</v>
      </c>
      <c r="K43" s="36">
        <v>2178</v>
      </c>
      <c r="L43" s="46">
        <f>'[2]нов тариф на 2024 г'!AH275</f>
        <v>2</v>
      </c>
      <c r="M43" s="46">
        <f>'[2]нов тариф на 2024 г'!AO275</f>
        <v>4.3793623999999998</v>
      </c>
      <c r="N43" s="36">
        <v>4.4000000000000004</v>
      </c>
      <c r="O43" s="46">
        <v>0</v>
      </c>
      <c r="P43" s="46">
        <v>0</v>
      </c>
      <c r="Q43" s="36">
        <v>0</v>
      </c>
      <c r="R43" s="46">
        <f>'[2]нов тариф на 2024 г'!AZ275</f>
        <v>32.9</v>
      </c>
      <c r="S43" s="46">
        <f>'[2]нов тариф на 2024 г'!BG275</f>
        <v>2.5977149099999997</v>
      </c>
      <c r="T43" s="36">
        <v>2.6</v>
      </c>
      <c r="U43" s="46">
        <v>0</v>
      </c>
      <c r="V43" s="46">
        <v>0</v>
      </c>
      <c r="W43" s="36">
        <v>0</v>
      </c>
      <c r="X43" s="46">
        <f>'[2]нов тариф на 2024 г'!BR275</f>
        <v>522.6</v>
      </c>
      <c r="Y43" s="46">
        <f>'[2]нов тариф на 2024 г'!BY275</f>
        <v>37.578969245999993</v>
      </c>
      <c r="Z43" s="36">
        <v>37.6</v>
      </c>
      <c r="AA43" s="46">
        <v>0</v>
      </c>
      <c r="AB43" s="46">
        <v>0</v>
      </c>
      <c r="AC43" s="36">
        <v>0</v>
      </c>
      <c r="AD43" s="46">
        <f>'[2]нов тариф на 2024 г'!CJ275</f>
        <v>512.4</v>
      </c>
      <c r="AE43" s="46">
        <f>'[2]нов тариф на 2024 г'!CQ275</f>
        <v>17.764703039999997</v>
      </c>
      <c r="AF43" s="36">
        <v>17.8</v>
      </c>
      <c r="AG43" s="46">
        <v>0</v>
      </c>
      <c r="AH43" s="46">
        <f>'[2]нов тариф на 2024 г'!CY275</f>
        <v>0</v>
      </c>
      <c r="AI43" s="36">
        <v>0</v>
      </c>
      <c r="AJ43" s="46">
        <v>0</v>
      </c>
      <c r="AK43" s="46">
        <v>0</v>
      </c>
      <c r="AL43" s="36">
        <v>0</v>
      </c>
      <c r="AM43" s="46">
        <v>0</v>
      </c>
      <c r="AN43" s="46">
        <v>0</v>
      </c>
      <c r="AO43" s="36">
        <v>0</v>
      </c>
      <c r="AP43" s="46">
        <v>0</v>
      </c>
      <c r="AQ43" s="46">
        <v>0</v>
      </c>
      <c r="AR43" s="36">
        <v>0</v>
      </c>
      <c r="AS43" s="76">
        <f t="shared" si="3"/>
        <v>2843.1081197633239</v>
      </c>
      <c r="AT43" s="77">
        <f t="shared" si="3"/>
        <v>2843.2</v>
      </c>
      <c r="AU43" s="39">
        <v>382.6</v>
      </c>
      <c r="AV43" s="37">
        <f t="shared" si="4"/>
        <v>2460.6</v>
      </c>
      <c r="AW43" s="37">
        <f t="shared" si="5"/>
        <v>9.1880236675933702E-2</v>
      </c>
    </row>
    <row r="44" spans="1:49" s="21" customFormat="1" ht="23.25" customHeight="1" x14ac:dyDescent="0.25">
      <c r="A44" s="23">
        <v>39</v>
      </c>
      <c r="B44" s="22" t="str">
        <f>'[2]нов тариф на 2024 г'!B279</f>
        <v>МБОУ ДО "ДШИ" р.п. Бердяуш</v>
      </c>
      <c r="C44" s="46">
        <f>'[2]нов тариф на 2024 г'!H279</f>
        <v>10</v>
      </c>
      <c r="D44" s="46">
        <f>'[2]нов тариф на 2024 г'!M279</f>
        <v>90.764573335244393</v>
      </c>
      <c r="E44" s="46">
        <v>90.8</v>
      </c>
      <c r="F44" s="46">
        <v>0</v>
      </c>
      <c r="G44" s="46">
        <v>0</v>
      </c>
      <c r="H44" s="46">
        <v>0</v>
      </c>
      <c r="I44" s="46">
        <f>'[2]нов тариф на 2024 г'!X279</f>
        <v>70.900000000000006</v>
      </c>
      <c r="J44" s="46">
        <f>'[2]нов тариф на 2024 г'!AD279</f>
        <v>565.65778972847204</v>
      </c>
      <c r="K44" s="36">
        <v>565.70000000000005</v>
      </c>
      <c r="L44" s="46">
        <f>'[2]нов тариф на 2024 г'!AH279</f>
        <v>0</v>
      </c>
      <c r="M44" s="46">
        <f>'[2]нов тариф на 2024 г'!AO279</f>
        <v>0</v>
      </c>
      <c r="N44" s="36">
        <v>0</v>
      </c>
      <c r="O44" s="46">
        <v>0</v>
      </c>
      <c r="P44" s="46">
        <v>0</v>
      </c>
      <c r="Q44" s="36">
        <v>0</v>
      </c>
      <c r="R44" s="46">
        <f>'[2]нов тариф на 2024 г'!AZ279</f>
        <v>0</v>
      </c>
      <c r="S44" s="46">
        <f>'[2]нов тариф на 2024 г'!BG279</f>
        <v>0</v>
      </c>
      <c r="T44" s="36">
        <v>0</v>
      </c>
      <c r="U44" s="46">
        <v>0</v>
      </c>
      <c r="V44" s="46">
        <v>0</v>
      </c>
      <c r="W44" s="36">
        <v>0</v>
      </c>
      <c r="X44" s="46">
        <f>'[2]нов тариф на 2024 г'!BR279</f>
        <v>130.4</v>
      </c>
      <c r="Y44" s="46">
        <f>'[2]нов тариф на 2024 г'!BY279</f>
        <v>5.5243386240000003</v>
      </c>
      <c r="Z44" s="36">
        <v>5.5</v>
      </c>
      <c r="AA44" s="46">
        <v>0</v>
      </c>
      <c r="AB44" s="46">
        <v>0</v>
      </c>
      <c r="AC44" s="36">
        <v>0</v>
      </c>
      <c r="AD44" s="46">
        <f>'[2]нов тариф на 2024 г'!CJ279</f>
        <v>0</v>
      </c>
      <c r="AE44" s="46">
        <f>'[2]нов тариф на 2024 г'!CQ279</f>
        <v>0</v>
      </c>
      <c r="AF44" s="36">
        <v>0</v>
      </c>
      <c r="AG44" s="46">
        <v>0</v>
      </c>
      <c r="AH44" s="46">
        <f>'[2]нов тариф на 2024 г'!CY279</f>
        <v>0</v>
      </c>
      <c r="AI44" s="36">
        <v>0</v>
      </c>
      <c r="AJ44" s="46">
        <v>0</v>
      </c>
      <c r="AK44" s="46">
        <v>0</v>
      </c>
      <c r="AL44" s="36">
        <v>0</v>
      </c>
      <c r="AM44" s="46">
        <v>0</v>
      </c>
      <c r="AN44" s="46">
        <v>0</v>
      </c>
      <c r="AO44" s="36">
        <v>0</v>
      </c>
      <c r="AP44" s="46">
        <v>0</v>
      </c>
      <c r="AQ44" s="46">
        <v>0</v>
      </c>
      <c r="AR44" s="36">
        <v>0</v>
      </c>
      <c r="AS44" s="76">
        <f t="shared" si="3"/>
        <v>661.94670168771643</v>
      </c>
      <c r="AT44" s="77">
        <f t="shared" si="3"/>
        <v>662</v>
      </c>
      <c r="AU44" s="39">
        <v>619.6</v>
      </c>
      <c r="AV44" s="37">
        <f t="shared" si="4"/>
        <v>42.399999999999977</v>
      </c>
      <c r="AW44" s="37">
        <f t="shared" si="5"/>
        <v>5.3298312283573068E-2</v>
      </c>
    </row>
    <row r="45" spans="1:49" s="21" customFormat="1" ht="24" customHeight="1" x14ac:dyDescent="0.25">
      <c r="A45" s="23">
        <v>40</v>
      </c>
      <c r="B45" s="22" t="str">
        <f>'[2]нов тариф на 2024 г'!B283</f>
        <v>МБОУ ДО "ДШИ" г.Бакала</v>
      </c>
      <c r="C45" s="46">
        <f>'[2]нов тариф на 2024 г'!H283</f>
        <v>12.2</v>
      </c>
      <c r="D45" s="46">
        <f>'[2]нов тариф на 2024 г'!M283</f>
        <v>113.92021018536585</v>
      </c>
      <c r="E45" s="46">
        <v>113.9</v>
      </c>
      <c r="F45" s="46">
        <f>'[2]нов тариф на 2024 г'!P283</f>
        <v>2.15</v>
      </c>
      <c r="G45" s="46">
        <f>'[2]нов тариф на 2024 г'!U283</f>
        <v>9.2174627999999998</v>
      </c>
      <c r="H45" s="46">
        <v>9.1999999999999993</v>
      </c>
      <c r="I45" s="46">
        <f>'[2]нов тариф на 2024 г'!X283</f>
        <v>166.4</v>
      </c>
      <c r="J45" s="46">
        <f>'[2]нов тариф на 2024 г'!AD283</f>
        <v>437.8942840609792</v>
      </c>
      <c r="K45" s="36">
        <v>437.9</v>
      </c>
      <c r="L45" s="46">
        <f>'[2]нов тариф на 2024 г'!AH283</f>
        <v>1.7</v>
      </c>
      <c r="M45" s="46">
        <f>'[2]нов тариф на 2024 г'!AO283</f>
        <v>4.399763557</v>
      </c>
      <c r="N45" s="36">
        <v>4.4000000000000004</v>
      </c>
      <c r="O45" s="46">
        <f>'[2]нов тариф на 2024 г'!AR283</f>
        <v>3.9</v>
      </c>
      <c r="P45" s="46">
        <f>'[2]нов тариф на 2024 г'!AW283</f>
        <v>9.1096234320000011</v>
      </c>
      <c r="Q45" s="36">
        <v>9.1</v>
      </c>
      <c r="R45" s="46">
        <f>'[2]нов тариф на 2024 г'!AZ283</f>
        <v>28.3</v>
      </c>
      <c r="S45" s="46">
        <f>'[2]нов тариф на 2024 г'!BG283</f>
        <v>2.8082418279999999</v>
      </c>
      <c r="T45" s="36">
        <v>2.8</v>
      </c>
      <c r="U45" s="46">
        <f>'[2]нов тариф на 2024 г'!BJ283</f>
        <v>56.3</v>
      </c>
      <c r="V45" s="46">
        <f>'[2]нов тариф на 2024 г'!BO283</f>
        <v>4.8178567359999986</v>
      </c>
      <c r="W45" s="36">
        <v>4.8</v>
      </c>
      <c r="X45" s="46">
        <f>'[2]нов тариф на 2024 г'!BR283</f>
        <v>54.9</v>
      </c>
      <c r="Y45" s="46">
        <f>'[2]нов тариф на 2024 г'!BY283</f>
        <v>4.5396321390000001</v>
      </c>
      <c r="Z45" s="36">
        <v>4.5</v>
      </c>
      <c r="AA45" s="46">
        <f>'[2]нов тариф на 2024 г'!CB283</f>
        <v>55.6</v>
      </c>
      <c r="AB45" s="46">
        <f>'[2]нов тариф на 2024 г'!CG283</f>
        <v>4.5975145160000004</v>
      </c>
      <c r="AC45" s="36">
        <v>4.5999999999999996</v>
      </c>
      <c r="AD45" s="46">
        <f>'[2]нов тариф на 2024 г'!CJ283</f>
        <v>83.2</v>
      </c>
      <c r="AE45" s="46">
        <f>'[2]нов тариф на 2024 г'!CQ283</f>
        <v>2.013001536</v>
      </c>
      <c r="AF45" s="36">
        <v>2</v>
      </c>
      <c r="AG45" s="46">
        <f>'[2]нов тариф на 2024 г'!CT283</f>
        <v>111.9</v>
      </c>
      <c r="AH45" s="46">
        <f>'[2]нов тариф на 2024 г'!CY283</f>
        <v>2.707390287</v>
      </c>
      <c r="AI45" s="36">
        <v>2.7</v>
      </c>
      <c r="AJ45" s="46">
        <v>0</v>
      </c>
      <c r="AK45" s="46">
        <v>0</v>
      </c>
      <c r="AL45" s="36">
        <v>0</v>
      </c>
      <c r="AM45" s="46">
        <v>0</v>
      </c>
      <c r="AN45" s="46">
        <v>0</v>
      </c>
      <c r="AO45" s="36">
        <v>0</v>
      </c>
      <c r="AP45" s="46">
        <v>0</v>
      </c>
      <c r="AQ45" s="46">
        <v>0</v>
      </c>
      <c r="AR45" s="36">
        <v>0</v>
      </c>
      <c r="AS45" s="76">
        <f t="shared" si="3"/>
        <v>596.02498107734505</v>
      </c>
      <c r="AT45" s="77">
        <f t="shared" si="3"/>
        <v>595.90000000000009</v>
      </c>
      <c r="AU45" s="39">
        <v>462.9</v>
      </c>
      <c r="AV45" s="37">
        <f t="shared" si="4"/>
        <v>133.00000000000011</v>
      </c>
      <c r="AW45" s="37">
        <f t="shared" si="5"/>
        <v>-0.12498107734495534</v>
      </c>
    </row>
    <row r="46" spans="1:49" s="21" customFormat="1" ht="20.25" customHeight="1" x14ac:dyDescent="0.25">
      <c r="A46" s="23">
        <v>41</v>
      </c>
      <c r="B46" s="22" t="str">
        <f>'[2]нов тариф на 2024 г'!B288</f>
        <v xml:space="preserve">МБОУ ДО ДШИ р.п. Межевой </v>
      </c>
      <c r="C46" s="46">
        <f>'[2]нов тариф на 2024 г'!H288</f>
        <v>6.79</v>
      </c>
      <c r="D46" s="46">
        <f>'[2]нов тариф на 2024 г'!M288</f>
        <v>60.606900890771847</v>
      </c>
      <c r="E46" s="46">
        <v>60.6</v>
      </c>
      <c r="F46" s="46">
        <f>'[2]нов тариф на 2024 г'!P288</f>
        <v>0.28000000000000003</v>
      </c>
      <c r="G46" s="46">
        <f>'[2]нов тариф на 2024 г'!U288</f>
        <v>1.20041376</v>
      </c>
      <c r="H46" s="46">
        <v>1.2</v>
      </c>
      <c r="I46" s="46">
        <f>'[2]нов тариф на 2024 г'!X288</f>
        <v>152.80000000000001</v>
      </c>
      <c r="J46" s="46">
        <f>'[2]нов тариф на 2024 г'!AD288</f>
        <v>301.74655351509762</v>
      </c>
      <c r="K46" s="36">
        <v>301.7</v>
      </c>
      <c r="L46" s="46">
        <f>'[2]нов тариф на 2024 г'!AH288</f>
        <v>2.98</v>
      </c>
      <c r="M46" s="46">
        <f>'[2]нов тариф на 2024 г'!AO288</f>
        <v>5.7876157611999997</v>
      </c>
      <c r="N46" s="36">
        <v>5.8</v>
      </c>
      <c r="O46" s="46">
        <f>'[2]нов тариф на 2024 г'!AR288</f>
        <v>2.1</v>
      </c>
      <c r="P46" s="46">
        <f>'[2]нов тариф на 2024 г'!AW288</f>
        <v>4.0785211739999996</v>
      </c>
      <c r="Q46" s="36">
        <v>4.0999999999999996</v>
      </c>
      <c r="R46" s="46">
        <f>'[2]нов тариф на 2024 г'!AZ288</f>
        <v>49.6</v>
      </c>
      <c r="S46" s="46">
        <f>'[2]нов тариф на 2024 г'!BG288</f>
        <v>2.6381367039999999</v>
      </c>
      <c r="T46" s="36">
        <v>2.6</v>
      </c>
      <c r="U46" s="46">
        <f>'[2]нов тариф на 2024 г'!BJ288</f>
        <v>34.1</v>
      </c>
      <c r="V46" s="46">
        <f>'[2]нов тариф на 2024 г'!BO288</f>
        <v>1.8137189840000001</v>
      </c>
      <c r="W46" s="36">
        <v>1.8</v>
      </c>
      <c r="X46" s="46">
        <f>'[2]нов тариф на 2024 г'!BR288</f>
        <v>96.2</v>
      </c>
      <c r="Y46" s="46">
        <f>'[2]нов тариф на 2024 г'!BY288</f>
        <v>5.116708688000001</v>
      </c>
      <c r="Z46" s="36">
        <v>5.0999999999999996</v>
      </c>
      <c r="AA46" s="46">
        <f>'[2]нов тариф на 2024 г'!CB288</f>
        <v>33.700000000000003</v>
      </c>
      <c r="AB46" s="46">
        <f>'[2]нов тариф на 2024 г'!CG288</f>
        <v>1.7924436880000001</v>
      </c>
      <c r="AC46" s="36">
        <v>1.8</v>
      </c>
      <c r="AD46" s="46">
        <f>'[2]нов тариф на 2024 г'!CJ288</f>
        <v>145.80000000000001</v>
      </c>
      <c r="AE46" s="46">
        <f>'[2]нов тариф на 2024 г'!CQ288</f>
        <v>5.2906168980000006</v>
      </c>
      <c r="AF46" s="36">
        <v>5.3</v>
      </c>
      <c r="AG46" s="46">
        <f>'[2]нов тариф на 2024 г'!CT288</f>
        <v>67.8</v>
      </c>
      <c r="AH46" s="46">
        <f>'[2]нов тариф на 2024 г'!CY288</f>
        <v>2.4602457179999995</v>
      </c>
      <c r="AI46" s="36">
        <v>2.5</v>
      </c>
      <c r="AJ46" s="46">
        <v>0</v>
      </c>
      <c r="AK46" s="46">
        <v>0</v>
      </c>
      <c r="AL46" s="36">
        <v>0</v>
      </c>
      <c r="AM46" s="46">
        <v>0</v>
      </c>
      <c r="AN46" s="46">
        <v>0</v>
      </c>
      <c r="AO46" s="36">
        <v>0</v>
      </c>
      <c r="AP46" s="46">
        <v>0</v>
      </c>
      <c r="AQ46" s="46">
        <v>0</v>
      </c>
      <c r="AR46" s="36">
        <v>0</v>
      </c>
      <c r="AS46" s="76">
        <f t="shared" si="3"/>
        <v>392.53187578106946</v>
      </c>
      <c r="AT46" s="77">
        <f t="shared" si="3"/>
        <v>392.50000000000011</v>
      </c>
      <c r="AU46" s="39">
        <v>326.7</v>
      </c>
      <c r="AV46" s="37">
        <f t="shared" si="4"/>
        <v>65.800000000000125</v>
      </c>
      <c r="AW46" s="37">
        <f t="shared" si="5"/>
        <v>-3.1875781069345521E-2</v>
      </c>
    </row>
    <row r="47" spans="1:49" s="21" customFormat="1" ht="21" customHeight="1" x14ac:dyDescent="0.25">
      <c r="A47" s="23">
        <v>42</v>
      </c>
      <c r="B47" s="22" t="str">
        <f>'[2]нов тариф на 2024 г'!B292</f>
        <v>МБОУ ДО "ДШИ №1 им. Ю.А. Розума"</v>
      </c>
      <c r="C47" s="46">
        <f>'[2]нов тариф на 2024 г'!H292</f>
        <v>15.5</v>
      </c>
      <c r="D47" s="46">
        <f>'[2]нов тариф на 2024 г'!M292</f>
        <v>142.12754917099599</v>
      </c>
      <c r="E47" s="46">
        <v>142.1</v>
      </c>
      <c r="F47" s="46">
        <v>0</v>
      </c>
      <c r="G47" s="46">
        <v>0</v>
      </c>
      <c r="H47" s="46">
        <v>0</v>
      </c>
      <c r="I47" s="46">
        <f>'[2]нов тариф на 2024 г'!X292</f>
        <v>328.5</v>
      </c>
      <c r="J47" s="46">
        <f>'[2]нов тариф на 2024 г'!AD292</f>
        <v>731.39468680656</v>
      </c>
      <c r="K47" s="36">
        <v>731.4</v>
      </c>
      <c r="L47" s="46">
        <f>'[2]нов тариф на 2024 г'!AH292</f>
        <v>0.7</v>
      </c>
      <c r="M47" s="46">
        <f>'[2]нов тариф на 2024 г'!AO292</f>
        <v>1.5327768399999999</v>
      </c>
      <c r="N47" s="36">
        <v>1.5</v>
      </c>
      <c r="O47" s="46">
        <v>0</v>
      </c>
      <c r="P47" s="46">
        <v>0</v>
      </c>
      <c r="Q47" s="36">
        <v>0</v>
      </c>
      <c r="R47" s="46">
        <f>'[2]нов тариф на 2024 г'!AZ292</f>
        <v>11.6</v>
      </c>
      <c r="S47" s="46">
        <f>'[2]нов тариф на 2024 г'!BG292</f>
        <v>0.91591163999999992</v>
      </c>
      <c r="T47" s="36">
        <v>0.9</v>
      </c>
      <c r="U47" s="46">
        <v>0</v>
      </c>
      <c r="V47" s="46">
        <v>0</v>
      </c>
      <c r="W47" s="36">
        <v>0</v>
      </c>
      <c r="X47" s="46">
        <f>'[2]нов тариф на 2024 г'!BR292</f>
        <v>215.2</v>
      </c>
      <c r="Y47" s="46">
        <f>'[2]нов тариф на 2024 г'!BY292</f>
        <v>15.474539191999998</v>
      </c>
      <c r="Z47" s="36">
        <v>15.5</v>
      </c>
      <c r="AA47" s="46">
        <v>0</v>
      </c>
      <c r="AB47" s="46">
        <v>0</v>
      </c>
      <c r="AC47" s="36">
        <v>0</v>
      </c>
      <c r="AD47" s="46">
        <f>'[2]нов тариф на 2024 г'!CJ292</f>
        <v>216</v>
      </c>
      <c r="AE47" s="46">
        <f>'[2]нов тариф на 2024 г'!CQ292</f>
        <v>7.4886335999999991</v>
      </c>
      <c r="AF47" s="36">
        <v>7.5</v>
      </c>
      <c r="AG47" s="46">
        <v>0</v>
      </c>
      <c r="AH47" s="46">
        <f>'[2]нов тариф на 2024 г'!CY292</f>
        <v>0</v>
      </c>
      <c r="AI47" s="36">
        <v>0</v>
      </c>
      <c r="AJ47" s="46">
        <v>0</v>
      </c>
      <c r="AK47" s="46">
        <v>0</v>
      </c>
      <c r="AL47" s="36">
        <v>0</v>
      </c>
      <c r="AM47" s="46">
        <v>0</v>
      </c>
      <c r="AN47" s="46">
        <v>0</v>
      </c>
      <c r="AO47" s="36">
        <v>0</v>
      </c>
      <c r="AP47" s="46">
        <v>0</v>
      </c>
      <c r="AQ47" s="46">
        <v>0</v>
      </c>
      <c r="AR47" s="36">
        <v>0</v>
      </c>
      <c r="AS47" s="76">
        <f t="shared" si="3"/>
        <v>898.93409724955586</v>
      </c>
      <c r="AT47" s="77">
        <f t="shared" si="3"/>
        <v>898.9</v>
      </c>
      <c r="AU47" s="39">
        <v>791.1</v>
      </c>
      <c r="AV47" s="37">
        <f t="shared" si="4"/>
        <v>107.79999999999995</v>
      </c>
      <c r="AW47" s="37">
        <f t="shared" si="5"/>
        <v>-3.4097249555884446E-2</v>
      </c>
    </row>
    <row r="48" spans="1:49" s="21" customFormat="1" ht="24" customHeight="1" x14ac:dyDescent="0.25">
      <c r="A48" s="23">
        <v>43</v>
      </c>
      <c r="B48" s="22" t="str">
        <f>'[2]нов тариф на 2024 г'!B295</f>
        <v>МБОУ ДО "ДШИ №2 им. Г.А. Шкала"</v>
      </c>
      <c r="C48" s="46">
        <f>'[2]нов тариф на 2024 г'!H295</f>
        <v>10</v>
      </c>
      <c r="D48" s="46">
        <f>'[2]нов тариф на 2024 г'!M295</f>
        <v>91.461912991735531</v>
      </c>
      <c r="E48" s="46">
        <v>91.5</v>
      </c>
      <c r="F48" s="46">
        <f>'[2]нов тариф на 2024 г'!P295</f>
        <v>7.0000000000000007E-2</v>
      </c>
      <c r="G48" s="46">
        <f>'[2]нов тариф на 2024 г'!U295</f>
        <v>0.30010344</v>
      </c>
      <c r="H48" s="46">
        <v>0.3</v>
      </c>
      <c r="I48" s="46">
        <f>'[2]нов тариф на 2024 г'!X295</f>
        <v>138.6</v>
      </c>
      <c r="J48" s="46">
        <f>'[2]нов тариф на 2024 г'!AD295</f>
        <v>391.21223499431363</v>
      </c>
      <c r="K48" s="36">
        <v>391.2</v>
      </c>
      <c r="L48" s="46">
        <f>'[2]нов тариф на 2024 г'!AH295</f>
        <v>2.1</v>
      </c>
      <c r="M48" s="46">
        <f>'[2]нов тариф на 2024 г'!AO295</f>
        <v>5.3781639800000001</v>
      </c>
      <c r="N48" s="36">
        <v>5.4</v>
      </c>
      <c r="O48" s="46">
        <f>'[2]нов тариф на 2024 г'!AR295</f>
        <v>0.52</v>
      </c>
      <c r="P48" s="46">
        <f>'[2]нов тариф на 2024 г'!AW295</f>
        <v>1.138634224</v>
      </c>
      <c r="Q48" s="36">
        <v>1.1000000000000001</v>
      </c>
      <c r="R48" s="46">
        <f>'[2]нов тариф на 2024 г'!AZ295</f>
        <v>18.399999999999999</v>
      </c>
      <c r="S48" s="46">
        <f>'[2]нов тариф на 2024 г'!BG295</f>
        <v>1.4528253599999998</v>
      </c>
      <c r="T48" s="36">
        <v>1.5</v>
      </c>
      <c r="U48" s="46">
        <f>'[2]нов тариф на 2024 г'!BJ295</f>
        <v>8.6</v>
      </c>
      <c r="V48" s="46">
        <f>'[2]нов тариф на 2024 г'!BO295</f>
        <v>0.53713991799999994</v>
      </c>
      <c r="W48" s="36">
        <v>0.5</v>
      </c>
      <c r="X48" s="46">
        <f>'[2]нов тариф на 2024 г'!BR295</f>
        <v>197.4</v>
      </c>
      <c r="Y48" s="46">
        <f>'[2]нов тариф на 2024 г'!BY295</f>
        <v>14.194581953999998</v>
      </c>
      <c r="Z48" s="36">
        <v>14.2</v>
      </c>
      <c r="AA48" s="46">
        <f>'[2]нов тариф на 2024 г'!CB295</f>
        <v>8.5</v>
      </c>
      <c r="AB48" s="46">
        <f>'[2]нов тариф на 2024 г'!CG295</f>
        <v>0.61121553499999992</v>
      </c>
      <c r="AC48" s="36">
        <v>0.6</v>
      </c>
      <c r="AD48" s="46">
        <f>'[2]нов тариф на 2024 г'!CJ295</f>
        <v>210.6</v>
      </c>
      <c r="AE48" s="46">
        <f>'[2]нов тариф на 2024 г'!CQ295</f>
        <v>7.3014177599999988</v>
      </c>
      <c r="AF48" s="36">
        <v>7.3</v>
      </c>
      <c r="AG48" s="46">
        <f>'[2]нов тариф на 2024 г'!CT295</f>
        <v>17.100000000000001</v>
      </c>
      <c r="AH48" s="46">
        <f>'[2]нов тариф на 2024 г'!CY295</f>
        <v>0.59285016000000001</v>
      </c>
      <c r="AI48" s="36">
        <v>0.6</v>
      </c>
      <c r="AJ48" s="46">
        <v>0</v>
      </c>
      <c r="AK48" s="46">
        <v>0</v>
      </c>
      <c r="AL48" s="36">
        <v>0</v>
      </c>
      <c r="AM48" s="46">
        <v>0</v>
      </c>
      <c r="AN48" s="46">
        <v>0</v>
      </c>
      <c r="AO48" s="36">
        <v>0</v>
      </c>
      <c r="AP48" s="46">
        <v>0</v>
      </c>
      <c r="AQ48" s="46">
        <v>0</v>
      </c>
      <c r="AR48" s="36">
        <v>0</v>
      </c>
      <c r="AS48" s="76">
        <f t="shared" si="3"/>
        <v>514.18108031704924</v>
      </c>
      <c r="AT48" s="77">
        <f t="shared" si="3"/>
        <v>514.20000000000005</v>
      </c>
      <c r="AU48" s="39">
        <v>333.4</v>
      </c>
      <c r="AV48" s="37">
        <f t="shared" si="4"/>
        <v>180.80000000000007</v>
      </c>
      <c r="AW48" s="37">
        <f t="shared" si="5"/>
        <v>1.8919682950809147E-2</v>
      </c>
    </row>
    <row r="49" spans="1:49" s="21" customFormat="1" ht="24.75" customHeight="1" x14ac:dyDescent="0.25">
      <c r="A49" s="23">
        <v>44</v>
      </c>
      <c r="B49" s="22" t="str">
        <f>'[2]нов тариф на 2024 г'!B299</f>
        <v>МБУ "Центр туризма и гостеприимства"</v>
      </c>
      <c r="C49" s="46">
        <f>'[2]нов тариф на 2024 г'!H299</f>
        <v>6.94</v>
      </c>
      <c r="D49" s="46">
        <f>'[2]нов тариф на 2024 г'!M299</f>
        <v>63.663614534850588</v>
      </c>
      <c r="E49" s="46">
        <v>63.7</v>
      </c>
      <c r="F49" s="46">
        <f>'[2]нов тариф на 2024 г'!P299</f>
        <v>0.25</v>
      </c>
      <c r="G49" s="46">
        <f>'[2]нов тариф на 2024 г'!U299</f>
        <v>1.071798</v>
      </c>
      <c r="H49" s="46">
        <v>1.1000000000000001</v>
      </c>
      <c r="I49" s="46">
        <f>'[2]нов тариф на 2024 г'!X299</f>
        <v>40.799999999999997</v>
      </c>
      <c r="J49" s="46">
        <f>'[2]нов тариф на 2024 г'!AD299</f>
        <v>90.839888041727988</v>
      </c>
      <c r="K49" s="36">
        <v>90.8</v>
      </c>
      <c r="L49" s="46">
        <f>'[2]нов тариф на 2024 г'!AH299</f>
        <v>0.64162967399999993</v>
      </c>
      <c r="M49" s="46">
        <f>'[2]нов тариф на 2024 г'!AO299</f>
        <v>1.4049644345199286</v>
      </c>
      <c r="N49" s="36">
        <v>1.4</v>
      </c>
      <c r="O49" s="46">
        <f>'[2]нов тариф на 2024 г'!AR299</f>
        <v>0.57999999999999996</v>
      </c>
      <c r="P49" s="46">
        <f>'[2]нов тариф на 2024 г'!AW299</f>
        <v>1.2700150959999998</v>
      </c>
      <c r="Q49" s="36">
        <v>1.3</v>
      </c>
      <c r="R49" s="46">
        <f>'[2]нов тариф на 2024 г'!AZ299</f>
        <v>10.7</v>
      </c>
      <c r="S49" s="46">
        <f>'[2]нов тариф на 2024 г'!BG299</f>
        <v>0.84484952999999985</v>
      </c>
      <c r="T49" s="36">
        <v>0.8</v>
      </c>
      <c r="U49" s="46">
        <f>'[2]нов тариф на 2024 г'!BJ299</f>
        <v>9.6</v>
      </c>
      <c r="V49" s="46">
        <f>'[2]нов тариф на 2024 г'!BO299</f>
        <v>0.59959804799999994</v>
      </c>
      <c r="W49" s="36">
        <v>0.6</v>
      </c>
      <c r="X49" s="46">
        <f>'[2]нов тариф на 2024 г'!BR299</f>
        <v>20.7</v>
      </c>
      <c r="Y49" s="46">
        <f>'[2]нов тариф на 2024 г'!BY299</f>
        <v>1.4884895969999998</v>
      </c>
      <c r="Z49" s="36">
        <v>1.5</v>
      </c>
      <c r="AA49" s="46">
        <f>'[2]нов тариф на 2024 г'!CB299</f>
        <v>9.5</v>
      </c>
      <c r="AB49" s="46">
        <f>'[2]нов тариф на 2024 г'!CG299</f>
        <v>0.68312324499999999</v>
      </c>
      <c r="AC49" s="36">
        <v>0.7</v>
      </c>
      <c r="AD49" s="46">
        <f>'[2]нов тариф на 2024 г'!CJ299</f>
        <v>31.4</v>
      </c>
      <c r="AE49" s="46">
        <f>'[2]нов тариф на 2024 г'!CQ299</f>
        <v>1.0886254399999997</v>
      </c>
      <c r="AF49" s="36">
        <v>1.1000000000000001</v>
      </c>
      <c r="AG49" s="46">
        <f>'[2]нов тариф на 2024 г'!CT299</f>
        <v>19</v>
      </c>
      <c r="AH49" s="46">
        <f>'[2]нов тариф на 2024 г'!CY299</f>
        <v>0.65872239999999993</v>
      </c>
      <c r="AI49" s="36">
        <v>0.7</v>
      </c>
      <c r="AJ49" s="46">
        <v>0</v>
      </c>
      <c r="AK49" s="46">
        <v>0</v>
      </c>
      <c r="AL49" s="36">
        <v>0</v>
      </c>
      <c r="AM49" s="46">
        <v>0</v>
      </c>
      <c r="AN49" s="46">
        <v>0</v>
      </c>
      <c r="AO49" s="36">
        <v>0</v>
      </c>
      <c r="AP49" s="46">
        <v>0</v>
      </c>
      <c r="AQ49" s="46">
        <v>0</v>
      </c>
      <c r="AR49" s="36">
        <v>0</v>
      </c>
      <c r="AS49" s="76">
        <f t="shared" si="3"/>
        <v>163.61368836709849</v>
      </c>
      <c r="AT49" s="77">
        <f t="shared" si="3"/>
        <v>163.69999999999999</v>
      </c>
      <c r="AU49" s="39">
        <v>143.30000000000001</v>
      </c>
      <c r="AV49" s="37">
        <f t="shared" si="4"/>
        <v>20.399999999999977</v>
      </c>
      <c r="AW49" s="37">
        <f t="shared" si="5"/>
        <v>8.6311632901498569E-2</v>
      </c>
    </row>
    <row r="50" spans="1:49" s="21" customFormat="1" ht="24" customHeight="1" x14ac:dyDescent="0.25">
      <c r="A50" s="23">
        <v>45</v>
      </c>
      <c r="B50" s="22" t="str">
        <f>'[2]нов тариф на 2024 г'!B302</f>
        <v>МАУ "ЦИРиП - Проектный офис"</v>
      </c>
      <c r="C50" s="46">
        <f>'[2]нов тариф на 2024 г'!H302</f>
        <v>15.1</v>
      </c>
      <c r="D50" s="46">
        <f>'[2]нов тариф на 2024 г'!M302</f>
        <v>138.89310019473854</v>
      </c>
      <c r="E50" s="46">
        <v>138.9</v>
      </c>
      <c r="F50" s="46">
        <f>'[2]нов тариф на 2024 г'!P302</f>
        <v>0.73</v>
      </c>
      <c r="G50" s="46">
        <f>'[2]нов тариф на 2024 г'!U302</f>
        <v>3.1296501599999997</v>
      </c>
      <c r="H50" s="46">
        <v>3.1</v>
      </c>
      <c r="I50" s="46">
        <f>'[2]нов тариф на 2024 г'!X302</f>
        <v>57.7</v>
      </c>
      <c r="J50" s="46">
        <f>'[2]нов тариф на 2024 г'!AD302</f>
        <v>128.467194608032</v>
      </c>
      <c r="K50" s="36">
        <v>128.5</v>
      </c>
      <c r="L50" s="46">
        <f>'[2]нов тариф на 2024 г'!AH302</f>
        <v>4.0999999999999996</v>
      </c>
      <c r="M50" s="46">
        <f>'[2]нов тариф на 2024 г'!AO302</f>
        <v>8.9776929199999991</v>
      </c>
      <c r="N50" s="36">
        <v>9</v>
      </c>
      <c r="O50" s="46">
        <f>'[2]нов тариф на 2024 г'!AR302</f>
        <v>1.62</v>
      </c>
      <c r="P50" s="46">
        <f>'[2]нов тариф на 2024 г'!AW302</f>
        <v>3.5472835440000003</v>
      </c>
      <c r="Q50" s="36">
        <v>3.5</v>
      </c>
      <c r="R50" s="46">
        <f>'[2]нов тариф на 2024 г'!AZ302</f>
        <v>63.7</v>
      </c>
      <c r="S50" s="46">
        <f>'[2]нов тариф на 2024 г'!BG302</f>
        <v>5.0296182299999996</v>
      </c>
      <c r="T50" s="36">
        <v>5</v>
      </c>
      <c r="U50" s="46">
        <f>'[2]нов тариф на 2024 г'!BJ302</f>
        <v>24.2</v>
      </c>
      <c r="V50" s="46">
        <f>'[2]нов тариф на 2024 г'!BO302</f>
        <v>1.5114867459999999</v>
      </c>
      <c r="W50" s="36">
        <v>1.5</v>
      </c>
      <c r="X50" s="46">
        <f>'[2]нов тариф на 2024 г'!BR302</f>
        <v>124.3</v>
      </c>
      <c r="Y50" s="46">
        <f>'[2]нов тариф на 2024 г'!BY302</f>
        <v>8.938128352999998</v>
      </c>
      <c r="Z50" s="36">
        <v>8.9</v>
      </c>
      <c r="AA50" s="46">
        <f>'[2]нов тариф на 2024 г'!CB302</f>
        <v>23.9</v>
      </c>
      <c r="AB50" s="46">
        <f>'[2]нов тариф на 2024 г'!CG302</f>
        <v>1.7185942689999998</v>
      </c>
      <c r="AC50" s="36">
        <v>1.7</v>
      </c>
      <c r="AD50" s="46">
        <f>'[2]нов тариф на 2024 г'!CJ302</f>
        <v>188</v>
      </c>
      <c r="AE50" s="46">
        <f>'[2]нов тариф на 2024 г'!CQ302</f>
        <v>6.5178847999999991</v>
      </c>
      <c r="AF50" s="36">
        <v>6.5</v>
      </c>
      <c r="AG50" s="46">
        <f>'[2]нов тариф на 2024 г'!CT302</f>
        <v>48</v>
      </c>
      <c r="AH50" s="46">
        <f>'[2]нов тариф на 2024 г'!CY302</f>
        <v>1.6641407999999998</v>
      </c>
      <c r="AI50" s="36">
        <v>1.7</v>
      </c>
      <c r="AJ50" s="46">
        <v>0</v>
      </c>
      <c r="AK50" s="46">
        <v>0</v>
      </c>
      <c r="AL50" s="36">
        <v>0</v>
      </c>
      <c r="AM50" s="46">
        <v>0</v>
      </c>
      <c r="AN50" s="46">
        <v>0</v>
      </c>
      <c r="AO50" s="36">
        <v>0</v>
      </c>
      <c r="AP50" s="46">
        <v>0</v>
      </c>
      <c r="AQ50" s="46">
        <v>0</v>
      </c>
      <c r="AR50" s="36">
        <v>0</v>
      </c>
      <c r="AS50" s="76">
        <f t="shared" si="3"/>
        <v>308.39477462477049</v>
      </c>
      <c r="AT50" s="77">
        <f t="shared" si="3"/>
        <v>308.29999999999995</v>
      </c>
      <c r="AU50" s="39">
        <v>269.89999999999998</v>
      </c>
      <c r="AV50" s="37">
        <f t="shared" si="4"/>
        <v>38.399999999999977</v>
      </c>
      <c r="AW50" s="37">
        <f t="shared" si="5"/>
        <v>-9.4774624770536775E-2</v>
      </c>
    </row>
    <row r="51" spans="1:49" s="21" customFormat="1" ht="42.75" customHeight="1" x14ac:dyDescent="0.25">
      <c r="A51" s="23">
        <v>46</v>
      </c>
      <c r="B51" s="22" t="str">
        <f>'[2]нов тариф на 2024 г'!B305</f>
        <v>МБУ "Комплексный центр" Саткинского муниципального района</v>
      </c>
      <c r="C51" s="46">
        <f>'[2]нов тариф на 2024 г'!H305</f>
        <v>4.2</v>
      </c>
      <c r="D51" s="46">
        <f>'[2]нов тариф на 2024 г'!M305</f>
        <v>35.697618981818181</v>
      </c>
      <c r="E51" s="46">
        <v>35.700000000000003</v>
      </c>
      <c r="F51" s="46">
        <f>'[2]нов тариф на 2024 г'!P305</f>
        <v>1.32</v>
      </c>
      <c r="G51" s="46">
        <f>'[2]нов тариф на 2024 г'!U305</f>
        <v>5.6590934399999995</v>
      </c>
      <c r="H51" s="46">
        <v>5.7</v>
      </c>
      <c r="I51" s="46">
        <f>'[2]нов тариф на 2024 г'!X305</f>
        <v>83.45</v>
      </c>
      <c r="J51" s="46">
        <f>'[2]нов тариф на 2024 г'!AD305</f>
        <v>185.79874159515202</v>
      </c>
      <c r="K51" s="36">
        <v>185.8</v>
      </c>
      <c r="L51" s="46">
        <f>'[2]нов тариф на 2024 г'!AH305</f>
        <v>0.48</v>
      </c>
      <c r="M51" s="46">
        <f>'[2]нов тариф на 2024 г'!AO305</f>
        <v>1.0510469759999999</v>
      </c>
      <c r="N51" s="36">
        <v>1.1000000000000001</v>
      </c>
      <c r="O51" s="46">
        <f>'[2]нов тариф на 2024 г'!AR305</f>
        <v>1.24</v>
      </c>
      <c r="P51" s="46">
        <f>'[2]нов тариф на 2024 г'!AW305</f>
        <v>2.7152046879999996</v>
      </c>
      <c r="Q51" s="36">
        <v>2.7</v>
      </c>
      <c r="R51" s="46">
        <f>'[2]нов тариф на 2024 г'!AZ305</f>
        <v>8</v>
      </c>
      <c r="S51" s="46">
        <f>'[2]нов тариф на 2024 г'!BG305</f>
        <v>0.63166319999999998</v>
      </c>
      <c r="T51" s="36">
        <v>0.6</v>
      </c>
      <c r="U51" s="46">
        <f>'[2]нов тариф на 2024 г'!BJ305</f>
        <v>20.6</v>
      </c>
      <c r="V51" s="46">
        <f>'[2]нов тариф на 2024 г'!BO305</f>
        <v>1.2866374780000001</v>
      </c>
      <c r="W51" s="36">
        <v>1.3</v>
      </c>
      <c r="X51" s="46">
        <f>'[2]нов тариф на 2024 г'!BR305</f>
        <v>15.5</v>
      </c>
      <c r="Y51" s="46">
        <f>'[2]нов тариф на 2024 г'!BY305</f>
        <v>1.114569505</v>
      </c>
      <c r="Z51" s="36">
        <v>1.1000000000000001</v>
      </c>
      <c r="AA51" s="46">
        <f>'[2]нов тариф на 2024 г'!CB305</f>
        <v>20.3</v>
      </c>
      <c r="AB51" s="46">
        <f>'[2]нов тариф на 2024 г'!CG305</f>
        <v>1.4597265129999999</v>
      </c>
      <c r="AC51" s="36">
        <v>1.5</v>
      </c>
      <c r="AD51" s="46">
        <f>'[2]нов тариф на 2024 г'!CJ305</f>
        <v>22.4</v>
      </c>
      <c r="AE51" s="46">
        <f>'[2]нов тариф на 2024 г'!CQ305</f>
        <v>0.7765990399999998</v>
      </c>
      <c r="AF51" s="36">
        <v>0.8</v>
      </c>
      <c r="AG51" s="46">
        <f>'[2]нов тариф на 2024 г'!CT305</f>
        <v>40.9</v>
      </c>
      <c r="AH51" s="46">
        <f>'[2]нов тариф на 2024 г'!CY305</f>
        <v>1.4179866399999999</v>
      </c>
      <c r="AI51" s="36">
        <v>1.4</v>
      </c>
      <c r="AJ51" s="46">
        <v>0</v>
      </c>
      <c r="AK51" s="46">
        <v>0</v>
      </c>
      <c r="AL51" s="36">
        <v>0</v>
      </c>
      <c r="AM51" s="46">
        <v>0</v>
      </c>
      <c r="AN51" s="46">
        <v>0</v>
      </c>
      <c r="AO51" s="36">
        <v>0</v>
      </c>
      <c r="AP51" s="46">
        <v>0</v>
      </c>
      <c r="AQ51" s="46">
        <v>0</v>
      </c>
      <c r="AR51" s="36">
        <v>0</v>
      </c>
      <c r="AS51" s="76">
        <f t="shared" si="3"/>
        <v>237.60888805697019</v>
      </c>
      <c r="AT51" s="77">
        <f t="shared" si="3"/>
        <v>237.70000000000002</v>
      </c>
      <c r="AU51" s="40">
        <v>205.2</v>
      </c>
      <c r="AV51" s="37">
        <f t="shared" si="4"/>
        <v>32.500000000000028</v>
      </c>
      <c r="AW51" s="41">
        <f t="shared" si="5"/>
        <v>9.1111943029829945E-2</v>
      </c>
    </row>
  </sheetData>
  <mergeCells count="22">
    <mergeCell ref="AW3:AW5"/>
    <mergeCell ref="C4:E4"/>
    <mergeCell ref="F4:H4"/>
    <mergeCell ref="I4:K4"/>
    <mergeCell ref="L4:N4"/>
    <mergeCell ref="O4:Q4"/>
    <mergeCell ref="R4:T4"/>
    <mergeCell ref="U4:W4"/>
    <mergeCell ref="AJ4:AL4"/>
    <mergeCell ref="AM4:AO4"/>
    <mergeCell ref="AP4:AR4"/>
    <mergeCell ref="AU3:AU4"/>
    <mergeCell ref="AV3:AV4"/>
    <mergeCell ref="A3:A5"/>
    <mergeCell ref="B3:B5"/>
    <mergeCell ref="C3:AR3"/>
    <mergeCell ref="AS3:AS5"/>
    <mergeCell ref="AT3:AT5"/>
    <mergeCell ref="X4:Z4"/>
    <mergeCell ref="AA4:AC4"/>
    <mergeCell ref="AD4:AF4"/>
    <mergeCell ref="AG4:AI4"/>
  </mergeCells>
  <pageMargins left="0.11811023622047245" right="0.11811023622047245" top="0.55118110236220474" bottom="0.15748031496062992" header="0" footer="0"/>
  <pageSetup paperSize="9"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V50"/>
  <sheetViews>
    <sheetView view="pageBreakPreview" zoomScale="80" zoomScaleNormal="70" zoomScaleSheetLayoutView="80" workbookViewId="0">
      <pane xSplit="2" ySplit="4" topLeftCell="C5" activePane="bottomRight" state="frozen"/>
      <selection activeCell="F9" sqref="F9"/>
      <selection pane="topRight" activeCell="F9" sqref="F9"/>
      <selection pane="bottomLeft" activeCell="F9" sqref="F9"/>
      <selection pane="bottomRight" activeCell="C31" sqref="C31"/>
    </sheetView>
  </sheetViews>
  <sheetFormatPr defaultRowHeight="18.75" x14ac:dyDescent="0.3"/>
  <cols>
    <col min="1" max="1" width="5.140625" style="1" customWidth="1"/>
    <col min="2" max="2" width="49.7109375" style="2" customWidth="1"/>
    <col min="3" max="3" width="13" style="26" customWidth="1"/>
    <col min="4" max="4" width="15" style="3" hidden="1" customWidth="1"/>
    <col min="5" max="5" width="11.42578125" style="4" customWidth="1"/>
    <col min="6" max="6" width="12.85546875" style="26" customWidth="1"/>
    <col min="7" max="7" width="10.28515625" style="3" hidden="1" customWidth="1"/>
    <col min="8" max="8" width="11.140625" style="4" customWidth="1"/>
    <col min="9" max="9" width="11.28515625" style="26" customWidth="1"/>
    <col min="10" max="10" width="15.42578125" style="3" hidden="1" customWidth="1"/>
    <col min="11" max="11" width="11.42578125" style="4" customWidth="1"/>
    <col min="12" max="12" width="10.7109375" style="26" customWidth="1"/>
    <col min="13" max="13" width="13.5703125" style="3" hidden="1" customWidth="1"/>
    <col min="14" max="14" width="11.28515625" style="4" customWidth="1"/>
    <col min="15" max="15" width="10.28515625" style="26" customWidth="1"/>
    <col min="16" max="16" width="11.140625" style="3" hidden="1" customWidth="1"/>
    <col min="17" max="17" width="11.28515625" style="4" customWidth="1"/>
    <col min="18" max="18" width="11" style="26" customWidth="1"/>
    <col min="19" max="19" width="14.7109375" style="3" hidden="1" customWidth="1"/>
    <col min="20" max="20" width="11.28515625" style="4" customWidth="1"/>
    <col min="21" max="21" width="9.7109375" style="26" customWidth="1"/>
    <col min="22" max="22" width="11.7109375" style="3" hidden="1" customWidth="1"/>
    <col min="23" max="23" width="11" style="4" customWidth="1"/>
    <col min="24" max="24" width="11.7109375" style="26" customWidth="1"/>
    <col min="25" max="25" width="13.5703125" style="3" hidden="1" customWidth="1"/>
    <col min="26" max="26" width="10.85546875" style="4" customWidth="1"/>
    <col min="27" max="27" width="10" style="26" customWidth="1"/>
    <col min="28" max="28" width="11" style="3" hidden="1" customWidth="1"/>
    <col min="29" max="29" width="11.42578125" style="4" customWidth="1"/>
    <col min="30" max="30" width="11.42578125" style="26" customWidth="1"/>
    <col min="31" max="31" width="13" style="5" hidden="1" customWidth="1"/>
    <col min="32" max="32" width="10.7109375" style="6" customWidth="1"/>
    <col min="33" max="33" width="10" style="26" customWidth="1"/>
    <col min="34" max="34" width="10.42578125" style="5" hidden="1" customWidth="1"/>
    <col min="35" max="35" width="12" style="6" customWidth="1"/>
    <col min="36" max="36" width="9.42578125" style="27" customWidth="1"/>
    <col min="37" max="37" width="13.28515625" style="5" hidden="1" customWidth="1"/>
    <col min="38" max="38" width="11.42578125" style="6" customWidth="1"/>
    <col min="39" max="39" width="10.5703125" style="27" customWidth="1"/>
    <col min="40" max="40" width="14.42578125" style="5" hidden="1" customWidth="1"/>
    <col min="41" max="41" width="11.28515625" style="6" customWidth="1"/>
    <col min="42" max="42" width="8.42578125" style="27" customWidth="1"/>
    <col min="43" max="43" width="11.140625" style="5" hidden="1" customWidth="1"/>
    <col min="44" max="44" width="11.140625" style="6" customWidth="1"/>
    <col min="45" max="45" width="16.140625" style="5" hidden="1" customWidth="1"/>
    <col min="46" max="46" width="11" style="44" customWidth="1"/>
    <col min="47" max="47" width="22.42578125" style="29" hidden="1" customWidth="1"/>
    <col min="48" max="48" width="23.28515625" style="29" hidden="1" customWidth="1"/>
  </cols>
  <sheetData>
    <row r="1" spans="1:48" s="61" customFormat="1" x14ac:dyDescent="0.3">
      <c r="A1" s="50"/>
      <c r="B1" s="51"/>
      <c r="C1" s="52"/>
      <c r="D1" s="53"/>
      <c r="E1" s="54"/>
      <c r="F1" s="52"/>
      <c r="G1" s="53"/>
      <c r="H1" s="54"/>
      <c r="I1" s="52"/>
      <c r="J1" s="53"/>
      <c r="K1" s="54"/>
      <c r="L1" s="52"/>
      <c r="M1" s="53"/>
      <c r="N1" s="54"/>
      <c r="O1" s="52"/>
      <c r="P1" s="53"/>
      <c r="Q1" s="54"/>
      <c r="R1" s="52"/>
      <c r="S1" s="53"/>
      <c r="T1" s="54"/>
      <c r="U1" s="52"/>
      <c r="V1" s="53"/>
      <c r="W1" s="55"/>
      <c r="X1" s="52"/>
      <c r="Y1" s="53"/>
      <c r="Z1" s="55"/>
      <c r="AA1" s="52"/>
      <c r="AB1" s="53"/>
      <c r="AC1" s="55"/>
      <c r="AD1" s="52"/>
      <c r="AE1" s="56" t="s">
        <v>40</v>
      </c>
      <c r="AF1" s="57"/>
      <c r="AG1" s="52"/>
      <c r="AH1" s="56" t="s">
        <v>40</v>
      </c>
      <c r="AI1" s="57"/>
      <c r="AJ1" s="58"/>
      <c r="AK1" s="56"/>
      <c r="AL1" s="57"/>
      <c r="AM1" s="58"/>
      <c r="AN1" s="56"/>
      <c r="AO1" s="57"/>
      <c r="AP1" s="58"/>
      <c r="AQ1" s="56"/>
      <c r="AR1" s="57"/>
      <c r="AS1" s="56"/>
      <c r="AT1" s="59"/>
      <c r="AU1" s="60"/>
      <c r="AV1" s="60"/>
    </row>
    <row r="2" spans="1:48" s="21" customFormat="1" ht="26.25" customHeight="1" x14ac:dyDescent="0.25">
      <c r="A2" s="109" t="s">
        <v>1</v>
      </c>
      <c r="B2" s="111" t="s">
        <v>2</v>
      </c>
      <c r="C2" s="113" t="s">
        <v>41</v>
      </c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1" t="s">
        <v>3</v>
      </c>
      <c r="AT2" s="111" t="s">
        <v>3</v>
      </c>
      <c r="AU2" s="116" t="s">
        <v>42</v>
      </c>
      <c r="AV2" s="116" t="s">
        <v>43</v>
      </c>
    </row>
    <row r="3" spans="1:48" s="21" customFormat="1" ht="98.25" customHeight="1" x14ac:dyDescent="0.25">
      <c r="A3" s="110"/>
      <c r="B3" s="112"/>
      <c r="C3" s="109" t="s">
        <v>4</v>
      </c>
      <c r="D3" s="109"/>
      <c r="E3" s="115"/>
      <c r="F3" s="109" t="s">
        <v>5</v>
      </c>
      <c r="G3" s="109"/>
      <c r="H3" s="115"/>
      <c r="I3" s="109" t="s">
        <v>6</v>
      </c>
      <c r="J3" s="109"/>
      <c r="K3" s="115"/>
      <c r="L3" s="109" t="s">
        <v>7</v>
      </c>
      <c r="M3" s="117"/>
      <c r="N3" s="115"/>
      <c r="O3" s="109" t="s">
        <v>8</v>
      </c>
      <c r="P3" s="117"/>
      <c r="Q3" s="115"/>
      <c r="R3" s="109" t="s">
        <v>9</v>
      </c>
      <c r="S3" s="109"/>
      <c r="T3" s="115"/>
      <c r="U3" s="109" t="s">
        <v>10</v>
      </c>
      <c r="V3" s="109"/>
      <c r="W3" s="115"/>
      <c r="X3" s="109" t="s">
        <v>11</v>
      </c>
      <c r="Y3" s="109"/>
      <c r="Z3" s="115"/>
      <c r="AA3" s="109" t="s">
        <v>12</v>
      </c>
      <c r="AB3" s="109"/>
      <c r="AC3" s="115"/>
      <c r="AD3" s="109" t="s">
        <v>13</v>
      </c>
      <c r="AE3" s="109"/>
      <c r="AF3" s="115"/>
      <c r="AG3" s="109" t="s">
        <v>14</v>
      </c>
      <c r="AH3" s="109"/>
      <c r="AI3" s="115"/>
      <c r="AJ3" s="109" t="s">
        <v>15</v>
      </c>
      <c r="AK3" s="109"/>
      <c r="AL3" s="115"/>
      <c r="AM3" s="109" t="s">
        <v>16</v>
      </c>
      <c r="AN3" s="109"/>
      <c r="AO3" s="115"/>
      <c r="AP3" s="109" t="s">
        <v>17</v>
      </c>
      <c r="AQ3" s="109"/>
      <c r="AR3" s="115"/>
      <c r="AS3" s="114"/>
      <c r="AT3" s="114"/>
      <c r="AU3" s="116"/>
      <c r="AV3" s="116"/>
    </row>
    <row r="4" spans="1:48" s="21" customFormat="1" ht="32.25" customHeight="1" x14ac:dyDescent="0.25">
      <c r="A4" s="110"/>
      <c r="B4" s="112"/>
      <c r="C4" s="20" t="s">
        <v>18</v>
      </c>
      <c r="D4" s="20" t="s">
        <v>19</v>
      </c>
      <c r="E4" s="20" t="s">
        <v>19</v>
      </c>
      <c r="F4" s="20" t="str">
        <f>C4</f>
        <v>тыс.кВт*ч</v>
      </c>
      <c r="G4" s="20" t="s">
        <v>19</v>
      </c>
      <c r="H4" s="20" t="s">
        <v>19</v>
      </c>
      <c r="I4" s="20" t="s">
        <v>20</v>
      </c>
      <c r="J4" s="20" t="s">
        <v>19</v>
      </c>
      <c r="K4" s="20" t="s">
        <v>19</v>
      </c>
      <c r="L4" s="20" t="str">
        <f>I4</f>
        <v>Гкал</v>
      </c>
      <c r="M4" s="20" t="str">
        <f>J4</f>
        <v>тыс.руб.</v>
      </c>
      <c r="N4" s="20" t="s">
        <v>19</v>
      </c>
      <c r="O4" s="20" t="str">
        <f>L4</f>
        <v>Гкал</v>
      </c>
      <c r="P4" s="20" t="str">
        <f>M4</f>
        <v>тыс.руб.</v>
      </c>
      <c r="Q4" s="20" t="s">
        <v>19</v>
      </c>
      <c r="R4" s="20" t="s">
        <v>21</v>
      </c>
      <c r="S4" s="20" t="s">
        <v>19</v>
      </c>
      <c r="T4" s="20" t="s">
        <v>19</v>
      </c>
      <c r="U4" s="20" t="s">
        <v>21</v>
      </c>
      <c r="V4" s="20" t="s">
        <v>19</v>
      </c>
      <c r="W4" s="20" t="s">
        <v>19</v>
      </c>
      <c r="X4" s="20" t="s">
        <v>21</v>
      </c>
      <c r="Y4" s="20" t="s">
        <v>19</v>
      </c>
      <c r="Z4" s="20" t="s">
        <v>19</v>
      </c>
      <c r="AA4" s="20" t="s">
        <v>21</v>
      </c>
      <c r="AB4" s="20" t="s">
        <v>19</v>
      </c>
      <c r="AC4" s="20" t="s">
        <v>19</v>
      </c>
      <c r="AD4" s="20" t="s">
        <v>21</v>
      </c>
      <c r="AE4" s="20" t="s">
        <v>19</v>
      </c>
      <c r="AF4" s="20" t="s">
        <v>19</v>
      </c>
      <c r="AG4" s="20" t="s">
        <v>21</v>
      </c>
      <c r="AH4" s="20" t="s">
        <v>19</v>
      </c>
      <c r="AI4" s="20" t="s">
        <v>19</v>
      </c>
      <c r="AJ4" s="20" t="s">
        <v>22</v>
      </c>
      <c r="AK4" s="20" t="s">
        <v>19</v>
      </c>
      <c r="AL4" s="20" t="s">
        <v>19</v>
      </c>
      <c r="AM4" s="20" t="s">
        <v>23</v>
      </c>
      <c r="AN4" s="20" t="s">
        <v>19</v>
      </c>
      <c r="AO4" s="20" t="s">
        <v>19</v>
      </c>
      <c r="AP4" s="20" t="s">
        <v>21</v>
      </c>
      <c r="AQ4" s="20" t="s">
        <v>19</v>
      </c>
      <c r="AR4" s="20" t="s">
        <v>19</v>
      </c>
      <c r="AS4" s="114"/>
      <c r="AT4" s="114"/>
      <c r="AU4" s="45" t="s">
        <v>30</v>
      </c>
      <c r="AV4" s="45" t="s">
        <v>31</v>
      </c>
    </row>
    <row r="5" spans="1:48" s="21" customFormat="1" ht="20.25" customHeight="1" x14ac:dyDescent="0.25">
      <c r="A5" s="23">
        <v>1</v>
      </c>
      <c r="B5" s="22" t="str">
        <f>'[2]нов тариф на 2024 г'!B37</f>
        <v>МБДОУ "ЦРР - Д/С №2"</v>
      </c>
      <c r="C5" s="34">
        <f>'[2]нов тариф на 2024 г'!H37</f>
        <v>125</v>
      </c>
      <c r="D5" s="35">
        <f>'[2]нов тариф на 2024 г'!O37</f>
        <v>1120.8449807578945</v>
      </c>
      <c r="E5" s="35">
        <v>1120.8</v>
      </c>
      <c r="F5" s="34">
        <v>0</v>
      </c>
      <c r="G5" s="35">
        <v>0</v>
      </c>
      <c r="H5" s="35">
        <v>0</v>
      </c>
      <c r="I5" s="46">
        <f>'[2]нов тариф на 2024 г'!X37</f>
        <v>460.9</v>
      </c>
      <c r="J5" s="35">
        <f>'[2]нов тариф на 2024 г'!AG37</f>
        <v>1067.2261905482778</v>
      </c>
      <c r="K5" s="35">
        <v>1067.2</v>
      </c>
      <c r="L5" s="34">
        <f>'[2]нов тариф на 2024 г'!AH37</f>
        <v>126.8</v>
      </c>
      <c r="M5" s="35">
        <f>'[2]нов тариф на 2024 г'!AQ37</f>
        <v>288.75763920640003</v>
      </c>
      <c r="N5" s="35">
        <v>288.8</v>
      </c>
      <c r="O5" s="34">
        <f>'[2]2025 - район для финан'!O17</f>
        <v>0</v>
      </c>
      <c r="P5" s="35">
        <v>0</v>
      </c>
      <c r="Q5" s="35">
        <v>0</v>
      </c>
      <c r="R5" s="46">
        <f>'[2]нов тариф на 2024 г'!AZ37</f>
        <v>2108.6999999999998</v>
      </c>
      <c r="S5" s="35">
        <f>'[2]нов тариф на 2024 г'!BI37</f>
        <v>173.15846467919997</v>
      </c>
      <c r="T5" s="35">
        <v>173.2</v>
      </c>
      <c r="U5" s="34">
        <v>0</v>
      </c>
      <c r="V5" s="35">
        <v>0</v>
      </c>
      <c r="W5" s="35">
        <v>0</v>
      </c>
      <c r="X5" s="46">
        <f>'[2]нов тариф на 2024 г'!BR37</f>
        <v>1454.7</v>
      </c>
      <c r="Y5" s="35">
        <f>'[2]нов тариф на 2024 г'!CA37</f>
        <v>108.78831156648</v>
      </c>
      <c r="Z5" s="35">
        <v>108.8</v>
      </c>
      <c r="AA5" s="34">
        <v>0</v>
      </c>
      <c r="AB5" s="35">
        <v>0</v>
      </c>
      <c r="AC5" s="35">
        <v>0</v>
      </c>
      <c r="AD5" s="46">
        <f>'[2]нов тариф на 2024 г'!CJ37</f>
        <v>3393.7</v>
      </c>
      <c r="AE5" s="35">
        <f>'[2]нов тариф на 2024 г'!CS37</f>
        <v>122.36455038079998</v>
      </c>
      <c r="AF5" s="35">
        <v>122.4</v>
      </c>
      <c r="AG5" s="34">
        <v>0</v>
      </c>
      <c r="AH5" s="35">
        <f>'[2]нов тариф на 2024 г'!DA37</f>
        <v>0</v>
      </c>
      <c r="AI5" s="35">
        <v>0</v>
      </c>
      <c r="AJ5" s="34">
        <v>0</v>
      </c>
      <c r="AK5" s="35">
        <v>0</v>
      </c>
      <c r="AL5" s="35">
        <v>0</v>
      </c>
      <c r="AM5" s="34">
        <v>0</v>
      </c>
      <c r="AN5" s="35">
        <v>0</v>
      </c>
      <c r="AO5" s="35">
        <v>0</v>
      </c>
      <c r="AP5" s="34">
        <v>0</v>
      </c>
      <c r="AQ5" s="35">
        <v>0</v>
      </c>
      <c r="AR5" s="35">
        <v>0</v>
      </c>
      <c r="AS5" s="37">
        <f t="shared" ref="AS5:AS36" si="0">M5+D5+J5+S5+Y5+AE5+AK5+AN5+AQ5+G5+P5+V5+AB5+AH5</f>
        <v>2881.1401371390521</v>
      </c>
      <c r="AT5" s="77">
        <f t="shared" ref="AT5:AT36" si="1">AI5+N5+E5+K5+T5+Z5+AF5+AL5+AO5+AR5+H5+Q5+W5+AC5</f>
        <v>2881.2000000000003</v>
      </c>
      <c r="AU5" s="37">
        <v>2521.5</v>
      </c>
      <c r="AV5" s="37">
        <f t="shared" ref="AV5:AV36" si="2">AT5-AU5</f>
        <v>359.70000000000027</v>
      </c>
    </row>
    <row r="6" spans="1:48" s="21" customFormat="1" ht="20.25" customHeight="1" x14ac:dyDescent="0.25">
      <c r="A6" s="23">
        <v>2</v>
      </c>
      <c r="B6" s="22" t="str">
        <f>'[2]нов тариф на 2024 г'!B44</f>
        <v>МАДОУ "Д/С №8"</v>
      </c>
      <c r="C6" s="34">
        <f>'[2]нов тариф на 2024 г'!H44</f>
        <v>80</v>
      </c>
      <c r="D6" s="35">
        <f>'[2]нов тариф на 2024 г'!O44</f>
        <v>758.15795572057959</v>
      </c>
      <c r="E6" s="35">
        <v>758.2</v>
      </c>
      <c r="F6" s="34">
        <v>0</v>
      </c>
      <c r="G6" s="35">
        <v>0</v>
      </c>
      <c r="H6" s="35">
        <v>0</v>
      </c>
      <c r="I6" s="46">
        <f>'[2]нов тариф на 2024 г'!X44</f>
        <v>536</v>
      </c>
      <c r="J6" s="35">
        <f>'[2]нов тариф на 2024 г'!AG44</f>
        <v>1241.1222350485505</v>
      </c>
      <c r="K6" s="35">
        <v>1241.0999999999999</v>
      </c>
      <c r="L6" s="34">
        <f>'[2]нов тариф на 2024 г'!AH44</f>
        <v>87.6</v>
      </c>
      <c r="M6" s="35">
        <f>'[2]нов тариф на 2024 г'!AQ44</f>
        <v>199.48871604480001</v>
      </c>
      <c r="N6" s="35">
        <v>199.5</v>
      </c>
      <c r="O6" s="34">
        <f>'[2]2025 - район для финан'!O19</f>
        <v>0</v>
      </c>
      <c r="P6" s="35">
        <v>0</v>
      </c>
      <c r="Q6" s="35">
        <v>0</v>
      </c>
      <c r="R6" s="46">
        <f>'[2]нов тариф на 2024 г'!AZ44</f>
        <v>1457.2</v>
      </c>
      <c r="S6" s="35">
        <f>'[2]нов тариф на 2024 г'!BI44</f>
        <v>119.6597499552</v>
      </c>
      <c r="T6" s="35">
        <v>119.7</v>
      </c>
      <c r="U6" s="34">
        <v>0</v>
      </c>
      <c r="V6" s="35">
        <v>0</v>
      </c>
      <c r="W6" s="35">
        <v>0</v>
      </c>
      <c r="X6" s="46">
        <f>'[2]нов тариф на 2024 г'!BR44</f>
        <v>2351.9</v>
      </c>
      <c r="Y6" s="35">
        <f>'[2]нов тариф на 2024 г'!CA44</f>
        <v>175.88453287495997</v>
      </c>
      <c r="Z6" s="35">
        <v>175.9</v>
      </c>
      <c r="AA6" s="34">
        <v>0</v>
      </c>
      <c r="AB6" s="35">
        <v>0</v>
      </c>
      <c r="AC6" s="35">
        <v>0</v>
      </c>
      <c r="AD6" s="46">
        <f>'[2]нов тариф на 2024 г'!CJ44</f>
        <v>3627.7</v>
      </c>
      <c r="AE6" s="35">
        <f>'[2]нов тариф на 2024 г'!CS44</f>
        <v>130.80174423679998</v>
      </c>
      <c r="AF6" s="35">
        <v>130.80000000000001</v>
      </c>
      <c r="AG6" s="34">
        <v>0</v>
      </c>
      <c r="AH6" s="35">
        <f>'[2]нов тариф на 2024 г'!DA44</f>
        <v>0</v>
      </c>
      <c r="AI6" s="35">
        <v>0</v>
      </c>
      <c r="AJ6" s="34">
        <v>0</v>
      </c>
      <c r="AK6" s="35">
        <v>0</v>
      </c>
      <c r="AL6" s="35">
        <v>0</v>
      </c>
      <c r="AM6" s="34">
        <v>0</v>
      </c>
      <c r="AN6" s="35">
        <v>0</v>
      </c>
      <c r="AO6" s="35">
        <v>0</v>
      </c>
      <c r="AP6" s="34">
        <v>0</v>
      </c>
      <c r="AQ6" s="35">
        <v>0</v>
      </c>
      <c r="AR6" s="35">
        <v>0</v>
      </c>
      <c r="AS6" s="37">
        <f t="shared" si="0"/>
        <v>2625.1149338808896</v>
      </c>
      <c r="AT6" s="77">
        <f t="shared" si="1"/>
        <v>2625.2000000000003</v>
      </c>
      <c r="AU6" s="37">
        <v>2313.4</v>
      </c>
      <c r="AV6" s="37">
        <f t="shared" si="2"/>
        <v>311.80000000000018</v>
      </c>
    </row>
    <row r="7" spans="1:48" s="21" customFormat="1" ht="24" customHeight="1" x14ac:dyDescent="0.25">
      <c r="A7" s="23">
        <v>3</v>
      </c>
      <c r="B7" s="22" t="str">
        <f>'[2]нов тариф на 2024 г'!B89</f>
        <v>МАДОУ "Д/С №26"</v>
      </c>
      <c r="C7" s="34">
        <f>'[2]нов тариф на 2024 г'!H89</f>
        <v>111.8</v>
      </c>
      <c r="D7" s="35">
        <f>'[2]нов тариф на 2024 г'!O89</f>
        <v>999.20257651131294</v>
      </c>
      <c r="E7" s="35">
        <v>999.2</v>
      </c>
      <c r="F7" s="34">
        <v>0</v>
      </c>
      <c r="G7" s="35">
        <v>0</v>
      </c>
      <c r="H7" s="35">
        <v>0</v>
      </c>
      <c r="I7" s="46">
        <f>'[2]нов тариф на 2024 г'!X89</f>
        <v>517.4</v>
      </c>
      <c r="J7" s="35">
        <f>'[2]нов тариф на 2024 г'!AG89</f>
        <v>1198.0534410711196</v>
      </c>
      <c r="K7" s="35">
        <v>1198.0999999999999</v>
      </c>
      <c r="L7" s="34">
        <f>'[2]нов тариф на 2024 г'!AH89</f>
        <v>127</v>
      </c>
      <c r="M7" s="35">
        <f>'[2]нов тариф на 2024 г'!AQ89</f>
        <v>289.21309289600003</v>
      </c>
      <c r="N7" s="35">
        <v>289.2</v>
      </c>
      <c r="O7" s="34">
        <f>'[2]2025 - район для финан'!O30</f>
        <v>0</v>
      </c>
      <c r="P7" s="35">
        <v>0</v>
      </c>
      <c r="Q7" s="35">
        <v>0</v>
      </c>
      <c r="R7" s="46">
        <f>'[2]нов тариф на 2024 г'!AZ89</f>
        <v>2112.1</v>
      </c>
      <c r="S7" s="35">
        <f>'[2]нов тариф на 2024 г'!BI89</f>
        <v>173.43765981359999</v>
      </c>
      <c r="T7" s="35">
        <v>173.4</v>
      </c>
      <c r="U7" s="34">
        <v>0</v>
      </c>
      <c r="V7" s="35">
        <v>0</v>
      </c>
      <c r="W7" s="35">
        <v>0</v>
      </c>
      <c r="X7" s="46">
        <f>'[2]нов тариф на 2024 г'!BR89</f>
        <v>1589.9</v>
      </c>
      <c r="Y7" s="35">
        <f>'[2]нов тариф на 2024 г'!CA89</f>
        <v>118.89911085416</v>
      </c>
      <c r="Z7" s="35">
        <v>118.9</v>
      </c>
      <c r="AA7" s="34">
        <v>0</v>
      </c>
      <c r="AB7" s="35">
        <v>0</v>
      </c>
      <c r="AC7" s="35">
        <v>0</v>
      </c>
      <c r="AD7" s="46">
        <f>'[2]нов тариф на 2024 г'!CJ89</f>
        <v>3702</v>
      </c>
      <c r="AE7" s="35">
        <f>'[2]нов тариф на 2024 г'!CS89</f>
        <v>133.48073356799998</v>
      </c>
      <c r="AF7" s="35">
        <v>133.5</v>
      </c>
      <c r="AG7" s="34">
        <v>0</v>
      </c>
      <c r="AH7" s="35">
        <f>'[2]нов тариф на 2024 г'!DA89</f>
        <v>0</v>
      </c>
      <c r="AI7" s="35">
        <v>0</v>
      </c>
      <c r="AJ7" s="34">
        <v>0</v>
      </c>
      <c r="AK7" s="35">
        <v>0</v>
      </c>
      <c r="AL7" s="35">
        <v>0</v>
      </c>
      <c r="AM7" s="34">
        <v>0</v>
      </c>
      <c r="AN7" s="35">
        <v>0</v>
      </c>
      <c r="AO7" s="35">
        <v>0</v>
      </c>
      <c r="AP7" s="34">
        <v>0</v>
      </c>
      <c r="AQ7" s="35">
        <v>0</v>
      </c>
      <c r="AR7" s="35">
        <v>0</v>
      </c>
      <c r="AS7" s="37">
        <f t="shared" si="0"/>
        <v>2912.2866147141922</v>
      </c>
      <c r="AT7" s="77">
        <f t="shared" si="1"/>
        <v>2912.3</v>
      </c>
      <c r="AU7" s="37">
        <v>2556.4</v>
      </c>
      <c r="AV7" s="37">
        <f t="shared" si="2"/>
        <v>355.90000000000009</v>
      </c>
    </row>
    <row r="8" spans="1:48" s="21" customFormat="1" ht="19.5" customHeight="1" x14ac:dyDescent="0.25">
      <c r="A8" s="23">
        <v>4</v>
      </c>
      <c r="B8" s="22" t="str">
        <f>'[2]нов тариф на 2024 г'!B107</f>
        <v>МАДОУ "ЦРР-Д/С №32"</v>
      </c>
      <c r="C8" s="34">
        <f>'[2]нов тариф на 2024 г'!H107</f>
        <v>100</v>
      </c>
      <c r="D8" s="35">
        <f>'[2]нов тариф на 2024 г'!O107</f>
        <v>897.48398632349097</v>
      </c>
      <c r="E8" s="35">
        <v>897.5</v>
      </c>
      <c r="F8" s="34">
        <v>0</v>
      </c>
      <c r="G8" s="35">
        <v>0</v>
      </c>
      <c r="H8" s="35">
        <v>0</v>
      </c>
      <c r="I8" s="46">
        <f>'[2]нов тариф на 2024 г'!X107</f>
        <v>482.8</v>
      </c>
      <c r="J8" s="35">
        <f>'[2]нов тариф на 2024 г'!AG107</f>
        <v>1117.9362221668659</v>
      </c>
      <c r="K8" s="35">
        <v>1117.9000000000001</v>
      </c>
      <c r="L8" s="34">
        <f>'[2]нов тариф на 2024 г'!AH107</f>
        <v>104.5</v>
      </c>
      <c r="M8" s="35">
        <f>'[2]нов тариф на 2024 г'!AQ107</f>
        <v>237.97455281600003</v>
      </c>
      <c r="N8" s="35">
        <v>238</v>
      </c>
      <c r="O8" s="34">
        <f>'[2]2025 - район для финан'!O35</f>
        <v>0</v>
      </c>
      <c r="P8" s="35">
        <v>0</v>
      </c>
      <c r="Q8" s="35">
        <v>0</v>
      </c>
      <c r="R8" s="46">
        <f>'[2]нов тариф на 2024 г'!AZ107</f>
        <v>1508.3</v>
      </c>
      <c r="S8" s="35">
        <f>'[2]нов тариф на 2024 г'!BI107</f>
        <v>123.8558885928</v>
      </c>
      <c r="T8" s="35">
        <v>123.9</v>
      </c>
      <c r="U8" s="34">
        <v>0</v>
      </c>
      <c r="V8" s="35">
        <v>0</v>
      </c>
      <c r="W8" s="35">
        <v>0</v>
      </c>
      <c r="X8" s="46">
        <f>'[2]нов тариф на 2024 г'!BR107</f>
        <v>2307.6999999999998</v>
      </c>
      <c r="Y8" s="35">
        <f>'[2]нов тариф на 2024 г'!CA107</f>
        <v>172.57907926167996</v>
      </c>
      <c r="Z8" s="35">
        <v>172.6</v>
      </c>
      <c r="AA8" s="34">
        <v>0</v>
      </c>
      <c r="AB8" s="35">
        <v>0</v>
      </c>
      <c r="AC8" s="35">
        <v>0</v>
      </c>
      <c r="AD8" s="46">
        <f>'[2]нов тариф на 2024 г'!CJ107</f>
        <v>3634.3</v>
      </c>
      <c r="AE8" s="35">
        <f>'[2]нов тариф на 2024 г'!CS107</f>
        <v>131.0397163712</v>
      </c>
      <c r="AF8" s="35">
        <v>131</v>
      </c>
      <c r="AG8" s="34">
        <v>0</v>
      </c>
      <c r="AH8" s="35">
        <f>'[2]нов тариф на 2024 г'!DA107</f>
        <v>0</v>
      </c>
      <c r="AI8" s="35">
        <v>0</v>
      </c>
      <c r="AJ8" s="34">
        <v>0</v>
      </c>
      <c r="AK8" s="35">
        <v>0</v>
      </c>
      <c r="AL8" s="35">
        <v>0</v>
      </c>
      <c r="AM8" s="34">
        <v>0</v>
      </c>
      <c r="AN8" s="35">
        <v>0</v>
      </c>
      <c r="AO8" s="35">
        <v>0</v>
      </c>
      <c r="AP8" s="34">
        <v>0</v>
      </c>
      <c r="AQ8" s="35">
        <v>0</v>
      </c>
      <c r="AR8" s="35">
        <v>0</v>
      </c>
      <c r="AS8" s="37">
        <f t="shared" si="0"/>
        <v>2680.8694455320369</v>
      </c>
      <c r="AT8" s="77">
        <f t="shared" si="1"/>
        <v>2680.9</v>
      </c>
      <c r="AU8" s="37">
        <v>2352.4</v>
      </c>
      <c r="AV8" s="37">
        <f t="shared" si="2"/>
        <v>328.5</v>
      </c>
    </row>
    <row r="9" spans="1:48" s="21" customFormat="1" ht="21.75" customHeight="1" x14ac:dyDescent="0.25">
      <c r="A9" s="23">
        <v>5</v>
      </c>
      <c r="B9" s="22" t="s">
        <v>44</v>
      </c>
      <c r="C9" s="34">
        <f>'[2]нов тариф на 2024 г'!H126</f>
        <v>134</v>
      </c>
      <c r="D9" s="35">
        <f>'[2]нов тариф на 2024 г'!O126</f>
        <v>1198.8129014439023</v>
      </c>
      <c r="E9" s="35">
        <v>1198.8</v>
      </c>
      <c r="F9" s="34">
        <v>0</v>
      </c>
      <c r="G9" s="35">
        <v>0</v>
      </c>
      <c r="H9" s="35">
        <v>0</v>
      </c>
      <c r="I9" s="46">
        <f>'[2]нов тариф на 2024 г'!X126</f>
        <v>495.3</v>
      </c>
      <c r="J9" s="35">
        <f>'[2]нов тариф на 2024 г'!AG126</f>
        <v>1146.880304140946</v>
      </c>
      <c r="K9" s="35">
        <v>1146.9000000000001</v>
      </c>
      <c r="L9" s="34">
        <f>'[2]нов тариф на 2024 г'!AH126</f>
        <v>88.2</v>
      </c>
      <c r="M9" s="35">
        <f>'[2]нов тариф на 2024 г'!AQ126</f>
        <v>200.85507711360003</v>
      </c>
      <c r="N9" s="35">
        <v>200.9</v>
      </c>
      <c r="O9" s="34">
        <f>'[2]2025 - район для финан'!O40</f>
        <v>0</v>
      </c>
      <c r="P9" s="35">
        <v>0</v>
      </c>
      <c r="Q9" s="35">
        <v>0</v>
      </c>
      <c r="R9" s="46">
        <f>'[2]нов тариф на 2024 г'!AZ126</f>
        <v>1466.7</v>
      </c>
      <c r="S9" s="35">
        <f>'[2]нов тариф на 2024 г'!BI126</f>
        <v>120.43985400719998</v>
      </c>
      <c r="T9" s="35">
        <v>120.4</v>
      </c>
      <c r="U9" s="34">
        <v>0</v>
      </c>
      <c r="V9" s="35">
        <v>0</v>
      </c>
      <c r="W9" s="35">
        <v>0</v>
      </c>
      <c r="X9" s="46">
        <f>'[2]нов тариф на 2024 г'!BR126</f>
        <v>2590.6999999999998</v>
      </c>
      <c r="Y9" s="35">
        <f>'[2]нов тариф на 2024 г'!CA126</f>
        <v>193.74295646887998</v>
      </c>
      <c r="Z9" s="35">
        <v>193.7</v>
      </c>
      <c r="AA9" s="34">
        <v>0</v>
      </c>
      <c r="AB9" s="35">
        <v>0</v>
      </c>
      <c r="AC9" s="35">
        <v>0</v>
      </c>
      <c r="AD9" s="46">
        <f>'[2]нов тариф на 2024 г'!CJ126</f>
        <v>3864.3</v>
      </c>
      <c r="AE9" s="35">
        <f>'[2]нов тариф на 2024 г'!CS126</f>
        <v>139.33268469119997</v>
      </c>
      <c r="AF9" s="35">
        <v>139.30000000000001</v>
      </c>
      <c r="AG9" s="34">
        <v>0</v>
      </c>
      <c r="AH9" s="35">
        <f>'[2]нов тариф на 2024 г'!DA126</f>
        <v>0</v>
      </c>
      <c r="AI9" s="35">
        <v>0</v>
      </c>
      <c r="AJ9" s="34">
        <v>0</v>
      </c>
      <c r="AK9" s="35">
        <v>0</v>
      </c>
      <c r="AL9" s="35">
        <v>0</v>
      </c>
      <c r="AM9" s="34">
        <v>0</v>
      </c>
      <c r="AN9" s="35">
        <v>0</v>
      </c>
      <c r="AO9" s="35">
        <v>0</v>
      </c>
      <c r="AP9" s="34">
        <v>0</v>
      </c>
      <c r="AQ9" s="35">
        <v>0</v>
      </c>
      <c r="AR9" s="35">
        <v>0</v>
      </c>
      <c r="AS9" s="37">
        <f t="shared" si="0"/>
        <v>3000.0637778657288</v>
      </c>
      <c r="AT9" s="77">
        <f t="shared" si="1"/>
        <v>3000.0000000000005</v>
      </c>
      <c r="AU9" s="37">
        <v>2628.6</v>
      </c>
      <c r="AV9" s="37">
        <f t="shared" si="2"/>
        <v>371.40000000000055</v>
      </c>
    </row>
    <row r="10" spans="1:48" s="21" customFormat="1" ht="24.75" customHeight="1" x14ac:dyDescent="0.25">
      <c r="A10" s="23">
        <v>6</v>
      </c>
      <c r="B10" s="22" t="str">
        <f>'[2]нов тариф на 2024 г'!B129</f>
        <v>МБДОУ "ЦРР - Д/С №41"</v>
      </c>
      <c r="C10" s="34">
        <f>'[2]нов тариф на 2024 г'!H129</f>
        <v>71.400000000000006</v>
      </c>
      <c r="D10" s="35">
        <f>'[2]нов тариф на 2024 г'!O129</f>
        <v>640.63545746659793</v>
      </c>
      <c r="E10" s="35">
        <v>640.6</v>
      </c>
      <c r="F10" s="34">
        <v>0</v>
      </c>
      <c r="G10" s="35">
        <v>0</v>
      </c>
      <c r="H10" s="35">
        <v>0</v>
      </c>
      <c r="I10" s="46">
        <f>'[2]нов тариф на 2024 г'!X129</f>
        <v>242.8</v>
      </c>
      <c r="J10" s="35">
        <f>'[2]нов тариф на 2024 г'!AG129</f>
        <v>562.20984826452991</v>
      </c>
      <c r="K10" s="35">
        <v>562.20000000000005</v>
      </c>
      <c r="L10" s="34">
        <f>'[2]нов тариф на 2024 г'!AH129</f>
        <v>47.2</v>
      </c>
      <c r="M10" s="35">
        <f>'[2]нов тариф на 2024 г'!AQ129</f>
        <v>107.48707074560002</v>
      </c>
      <c r="N10" s="35">
        <v>107.5</v>
      </c>
      <c r="O10" s="34">
        <f>'[2]2025 - район для финан'!O41</f>
        <v>0</v>
      </c>
      <c r="P10" s="35">
        <v>0</v>
      </c>
      <c r="Q10" s="35">
        <v>0</v>
      </c>
      <c r="R10" s="46">
        <f>'[2]нов тариф на 2024 г'!AZ129</f>
        <v>784.7</v>
      </c>
      <c r="S10" s="35">
        <f>'[2]нов тариф на 2024 г'!BI129</f>
        <v>64.4365946952</v>
      </c>
      <c r="T10" s="35">
        <v>64.400000000000006</v>
      </c>
      <c r="U10" s="34">
        <v>0</v>
      </c>
      <c r="V10" s="35">
        <v>0</v>
      </c>
      <c r="W10" s="35">
        <v>0</v>
      </c>
      <c r="X10" s="46">
        <f>'[2]нов тариф на 2024 г'!BR129</f>
        <v>1524.6</v>
      </c>
      <c r="Y10" s="35">
        <f>'[2]нов тариф на 2024 г'!CA129</f>
        <v>114.01571445263998</v>
      </c>
      <c r="Z10" s="35">
        <v>114</v>
      </c>
      <c r="AA10" s="34">
        <v>0</v>
      </c>
      <c r="AB10" s="35">
        <v>0</v>
      </c>
      <c r="AC10" s="35">
        <v>0</v>
      </c>
      <c r="AD10" s="46">
        <f>'[2]нов тариф на 2024 г'!CJ129</f>
        <v>2199.4</v>
      </c>
      <c r="AE10" s="35">
        <f>'[2]нов тариф на 2024 г'!CS129</f>
        <v>79.30241096959999</v>
      </c>
      <c r="AF10" s="35">
        <v>79.3</v>
      </c>
      <c r="AG10" s="34">
        <v>0</v>
      </c>
      <c r="AH10" s="35">
        <f>'[2]нов тариф на 2024 г'!DA129</f>
        <v>0</v>
      </c>
      <c r="AI10" s="35">
        <v>0</v>
      </c>
      <c r="AJ10" s="34">
        <v>0</v>
      </c>
      <c r="AK10" s="35">
        <v>0</v>
      </c>
      <c r="AL10" s="35">
        <v>0</v>
      </c>
      <c r="AM10" s="34">
        <v>0</v>
      </c>
      <c r="AN10" s="35">
        <v>0</v>
      </c>
      <c r="AO10" s="35">
        <v>0</v>
      </c>
      <c r="AP10" s="34">
        <v>0</v>
      </c>
      <c r="AQ10" s="35">
        <v>0</v>
      </c>
      <c r="AR10" s="35">
        <v>0</v>
      </c>
      <c r="AS10" s="37">
        <f t="shared" si="0"/>
        <v>1568.0870965941679</v>
      </c>
      <c r="AT10" s="77">
        <f t="shared" si="1"/>
        <v>1568.0000000000002</v>
      </c>
      <c r="AU10" s="37">
        <v>1372.6</v>
      </c>
      <c r="AV10" s="37">
        <f t="shared" si="2"/>
        <v>195.40000000000032</v>
      </c>
    </row>
    <row r="11" spans="1:48" s="21" customFormat="1" ht="20.25" customHeight="1" x14ac:dyDescent="0.25">
      <c r="A11" s="23">
        <v>7</v>
      </c>
      <c r="B11" s="22" t="str">
        <f>'[2]нов тариф на 2024 г'!B132</f>
        <v>МБДОУ "Д/С №42"</v>
      </c>
      <c r="C11" s="34">
        <f>'[2]нов тариф на 2024 г'!H132</f>
        <v>50</v>
      </c>
      <c r="D11" s="35">
        <f>'[2]нов тариф на 2024 г'!O132</f>
        <v>449.4731658184312</v>
      </c>
      <c r="E11" s="35">
        <v>449.5</v>
      </c>
      <c r="F11" s="34">
        <v>0</v>
      </c>
      <c r="G11" s="35">
        <v>0</v>
      </c>
      <c r="H11" s="35">
        <v>0</v>
      </c>
      <c r="I11" s="46">
        <f>'[2]нов тариф на 2024 г'!X132</f>
        <v>205.5</v>
      </c>
      <c r="J11" s="35">
        <f>'[2]нов тариф на 2024 г'!AG132</f>
        <v>475.84070765387526</v>
      </c>
      <c r="K11" s="35">
        <v>475.8</v>
      </c>
      <c r="L11" s="34">
        <f>'[2]нов тариф на 2024 г'!AH132</f>
        <v>52.9</v>
      </c>
      <c r="M11" s="35">
        <f>'[2]нов тариф на 2024 г'!AQ132</f>
        <v>120.4675008992</v>
      </c>
      <c r="N11" s="35">
        <v>120.5</v>
      </c>
      <c r="O11" s="34">
        <f>'[2]2025 - район для финан'!O42</f>
        <v>0</v>
      </c>
      <c r="P11" s="35">
        <v>0</v>
      </c>
      <c r="Q11" s="35">
        <v>0</v>
      </c>
      <c r="R11" s="46">
        <f>'[2]нов тариф на 2024 г'!AZ132</f>
        <v>880</v>
      </c>
      <c r="S11" s="35">
        <f>'[2]нов тариф на 2024 г'!BI132</f>
        <v>72.262270080000008</v>
      </c>
      <c r="T11" s="35">
        <v>72.3</v>
      </c>
      <c r="U11" s="34">
        <v>0</v>
      </c>
      <c r="V11" s="35">
        <v>0</v>
      </c>
      <c r="W11" s="35">
        <v>0</v>
      </c>
      <c r="X11" s="46">
        <f>'[2]нов тариф на 2024 г'!BR132</f>
        <v>1709.9</v>
      </c>
      <c r="Y11" s="35">
        <f>'[2]нов тариф на 2024 г'!CA132</f>
        <v>127.87319306215998</v>
      </c>
      <c r="Z11" s="35">
        <v>127.9</v>
      </c>
      <c r="AA11" s="34">
        <v>0</v>
      </c>
      <c r="AB11" s="35">
        <v>0</v>
      </c>
      <c r="AC11" s="35">
        <v>0</v>
      </c>
      <c r="AD11" s="46">
        <f>'[2]нов тариф на 2024 г'!CJ132</f>
        <v>2466.6</v>
      </c>
      <c r="AE11" s="35">
        <f>'[2]нов тариф на 2024 г'!CS132</f>
        <v>88.936676774399984</v>
      </c>
      <c r="AF11" s="35">
        <v>88.9</v>
      </c>
      <c r="AG11" s="34">
        <v>0</v>
      </c>
      <c r="AH11" s="35">
        <f>'[2]нов тариф на 2024 г'!DA132</f>
        <v>0</v>
      </c>
      <c r="AI11" s="35">
        <v>0</v>
      </c>
      <c r="AJ11" s="34">
        <v>0</v>
      </c>
      <c r="AK11" s="35">
        <v>0</v>
      </c>
      <c r="AL11" s="35">
        <v>0</v>
      </c>
      <c r="AM11" s="34">
        <v>0</v>
      </c>
      <c r="AN11" s="35">
        <v>0</v>
      </c>
      <c r="AO11" s="35">
        <v>0</v>
      </c>
      <c r="AP11" s="34">
        <v>0</v>
      </c>
      <c r="AQ11" s="35">
        <v>0</v>
      </c>
      <c r="AR11" s="35">
        <v>0</v>
      </c>
      <c r="AS11" s="37">
        <f t="shared" si="0"/>
        <v>1334.8535142880664</v>
      </c>
      <c r="AT11" s="77">
        <f t="shared" si="1"/>
        <v>1334.9</v>
      </c>
      <c r="AU11" s="37">
        <v>1172.5</v>
      </c>
      <c r="AV11" s="37">
        <f t="shared" si="2"/>
        <v>162.40000000000009</v>
      </c>
    </row>
    <row r="12" spans="1:48" s="21" customFormat="1" ht="21" customHeight="1" x14ac:dyDescent="0.25">
      <c r="A12" s="23">
        <v>8</v>
      </c>
      <c r="B12" s="22" t="s">
        <v>32</v>
      </c>
      <c r="C12" s="34">
        <f>'[2]нов тариф на 2024 г'!H138</f>
        <v>95</v>
      </c>
      <c r="D12" s="35">
        <f>'[2]нов тариф на 2024 г'!O138</f>
        <v>853.48503072834114</v>
      </c>
      <c r="E12" s="35">
        <v>853.5</v>
      </c>
      <c r="F12" s="34">
        <v>0</v>
      </c>
      <c r="G12" s="35">
        <v>0</v>
      </c>
      <c r="H12" s="35">
        <v>0</v>
      </c>
      <c r="I12" s="46">
        <f>'[2]нов тариф на 2024 г'!X138</f>
        <v>586.6</v>
      </c>
      <c r="J12" s="35">
        <f>'[2]нов тариф на 2024 г'!AG138</f>
        <v>1605.4299189385652</v>
      </c>
      <c r="K12" s="35">
        <v>1605.4</v>
      </c>
      <c r="L12" s="34">
        <f>'[2]нов тариф на 2024 г'!AH138</f>
        <v>76.599999999999994</v>
      </c>
      <c r="M12" s="35">
        <f>'[2]нов тариф на 2024 г'!AQ138</f>
        <v>206.17809647344001</v>
      </c>
      <c r="N12" s="35">
        <v>206.2</v>
      </c>
      <c r="O12" s="34">
        <f>'[2]2025 - район для финан'!O44</f>
        <v>0</v>
      </c>
      <c r="P12" s="35">
        <v>0</v>
      </c>
      <c r="Q12" s="35">
        <v>0</v>
      </c>
      <c r="R12" s="46">
        <f>'[2]нов тариф на 2024 г'!AZ138</f>
        <v>1272.9000000000001</v>
      </c>
      <c r="S12" s="35">
        <f>'[2]нов тариф на 2024 г'!BI138</f>
        <v>131.36379730656</v>
      </c>
      <c r="T12" s="35">
        <v>131.4</v>
      </c>
      <c r="U12" s="34">
        <v>0</v>
      </c>
      <c r="V12" s="35">
        <v>0</v>
      </c>
      <c r="W12" s="35">
        <v>0</v>
      </c>
      <c r="X12" s="46">
        <f>'[2]нов тариф на 2024 г'!BR138</f>
        <v>2516.4</v>
      </c>
      <c r="Y12" s="35">
        <f>'[2]нов тариф на 2024 г'!CA138</f>
        <v>216.40203146016</v>
      </c>
      <c r="Z12" s="35">
        <v>216.4</v>
      </c>
      <c r="AA12" s="34">
        <v>0</v>
      </c>
      <c r="AB12" s="35">
        <v>0</v>
      </c>
      <c r="AC12" s="35">
        <v>0</v>
      </c>
      <c r="AD12" s="46">
        <f>'[2]нов тариф на 2024 г'!CJ138</f>
        <v>3608.8</v>
      </c>
      <c r="AE12" s="35">
        <f>'[2]нов тариф на 2024 г'!CS138</f>
        <v>87.712175591039994</v>
      </c>
      <c r="AF12" s="35">
        <v>87.7</v>
      </c>
      <c r="AG12" s="34">
        <v>0</v>
      </c>
      <c r="AH12" s="35">
        <f>'[2]нов тариф на 2024 г'!DA138</f>
        <v>0</v>
      </c>
      <c r="AI12" s="35">
        <v>0</v>
      </c>
      <c r="AJ12" s="34">
        <v>0</v>
      </c>
      <c r="AK12" s="35">
        <v>0</v>
      </c>
      <c r="AL12" s="35">
        <v>0</v>
      </c>
      <c r="AM12" s="34">
        <v>0</v>
      </c>
      <c r="AN12" s="35">
        <v>0</v>
      </c>
      <c r="AO12" s="35">
        <v>0</v>
      </c>
      <c r="AP12" s="34">
        <v>0</v>
      </c>
      <c r="AQ12" s="35">
        <v>0</v>
      </c>
      <c r="AR12" s="35">
        <v>0</v>
      </c>
      <c r="AS12" s="37">
        <f t="shared" si="0"/>
        <v>3100.5710504981062</v>
      </c>
      <c r="AT12" s="77">
        <f t="shared" si="1"/>
        <v>3100.6000000000004</v>
      </c>
      <c r="AU12" s="37">
        <v>2579.3000000000002</v>
      </c>
      <c r="AV12" s="37">
        <f t="shared" si="2"/>
        <v>521.30000000000018</v>
      </c>
    </row>
    <row r="13" spans="1:48" s="21" customFormat="1" ht="22.5" customHeight="1" x14ac:dyDescent="0.25">
      <c r="A13" s="23">
        <v>9</v>
      </c>
      <c r="B13" s="22" t="s">
        <v>33</v>
      </c>
      <c r="C13" s="34">
        <f>'[2]нов тариф на 2024 г'!H143</f>
        <v>80</v>
      </c>
      <c r="D13" s="35">
        <f>'[2]нов тариф на 2024 г'!O143</f>
        <v>717.28570010348915</v>
      </c>
      <c r="E13" s="35">
        <v>717.3</v>
      </c>
      <c r="F13" s="34">
        <v>0</v>
      </c>
      <c r="G13" s="35">
        <v>0</v>
      </c>
      <c r="H13" s="35">
        <v>0</v>
      </c>
      <c r="I13" s="46">
        <f>'[2]нов тариф на 2024 г'!X143</f>
        <v>566.20000000000005</v>
      </c>
      <c r="J13" s="35">
        <f>'[2]нов тариф на 2024 г'!AG143</f>
        <v>1311.0511370979279</v>
      </c>
      <c r="K13" s="35">
        <v>1311.1</v>
      </c>
      <c r="L13" s="34">
        <f>'[2]нов тариф на 2024 г'!AH143</f>
        <v>170.9</v>
      </c>
      <c r="M13" s="35">
        <f>'[2]нов тариф на 2024 г'!AQ143</f>
        <v>389.1851777632001</v>
      </c>
      <c r="N13" s="35">
        <v>389.2</v>
      </c>
      <c r="O13" s="34">
        <f>'[2]2025 - район для финан'!O45</f>
        <v>0</v>
      </c>
      <c r="P13" s="35">
        <v>0</v>
      </c>
      <c r="Q13" s="35">
        <v>0</v>
      </c>
      <c r="R13" s="46">
        <f>'[2]нов тариф на 2024 г'!AZ143</f>
        <v>2467.5</v>
      </c>
      <c r="S13" s="35">
        <f>'[2]нов тариф на 2024 г'!BI143</f>
        <v>202.62176298</v>
      </c>
      <c r="T13" s="35">
        <v>202.6</v>
      </c>
      <c r="U13" s="34">
        <v>0</v>
      </c>
      <c r="V13" s="35">
        <v>0</v>
      </c>
      <c r="W13" s="35">
        <v>0</v>
      </c>
      <c r="X13" s="46">
        <f>'[2]нов тариф на 2024 г'!BR143</f>
        <v>1808.9</v>
      </c>
      <c r="Y13" s="35">
        <f>'[2]нов тариф на 2024 г'!CA143</f>
        <v>135.27681088375999</v>
      </c>
      <c r="Z13" s="35">
        <v>135.30000000000001</v>
      </c>
      <c r="AA13" s="34">
        <v>0</v>
      </c>
      <c r="AB13" s="35">
        <v>0</v>
      </c>
      <c r="AC13" s="35">
        <v>0</v>
      </c>
      <c r="AD13" s="46">
        <f>'[2]нов тариф на 2024 г'!CJ143</f>
        <v>4072.7</v>
      </c>
      <c r="AE13" s="35">
        <f>'[2]нов тариф на 2024 г'!CS143</f>
        <v>146.84683511679998</v>
      </c>
      <c r="AF13" s="35">
        <v>146.80000000000001</v>
      </c>
      <c r="AG13" s="34">
        <v>0</v>
      </c>
      <c r="AH13" s="35">
        <f>'[2]нов тариф на 2024 г'!DA143</f>
        <v>0</v>
      </c>
      <c r="AI13" s="35">
        <v>0</v>
      </c>
      <c r="AJ13" s="34">
        <v>0</v>
      </c>
      <c r="AK13" s="35">
        <v>0</v>
      </c>
      <c r="AL13" s="35">
        <v>0</v>
      </c>
      <c r="AM13" s="34">
        <v>0</v>
      </c>
      <c r="AN13" s="35">
        <v>0</v>
      </c>
      <c r="AO13" s="35">
        <v>0</v>
      </c>
      <c r="AP13" s="34">
        <v>0</v>
      </c>
      <c r="AQ13" s="35">
        <v>0</v>
      </c>
      <c r="AR13" s="35">
        <v>0</v>
      </c>
      <c r="AS13" s="37">
        <f t="shared" si="0"/>
        <v>2902.2674239451771</v>
      </c>
      <c r="AT13" s="77">
        <f t="shared" si="1"/>
        <v>2902.3</v>
      </c>
      <c r="AU13" s="37">
        <v>2552.3000000000002</v>
      </c>
      <c r="AV13" s="37">
        <f t="shared" si="2"/>
        <v>350</v>
      </c>
    </row>
    <row r="14" spans="1:48" s="21" customFormat="1" ht="21.75" customHeight="1" x14ac:dyDescent="0.25">
      <c r="A14" s="23">
        <v>10</v>
      </c>
      <c r="B14" s="22" t="str">
        <f>'[2]нов тариф на 2024 г'!B146</f>
        <v>МАДОУ "ЦРР Д/С №48"</v>
      </c>
      <c r="C14" s="34">
        <f>'[2]нов тариф на 2024 г'!H146</f>
        <v>130</v>
      </c>
      <c r="D14" s="35">
        <f>'[2]нов тариф на 2024 г'!O146</f>
        <v>1240.2727316759208</v>
      </c>
      <c r="E14" s="35">
        <v>1240.3</v>
      </c>
      <c r="F14" s="34">
        <v>0</v>
      </c>
      <c r="G14" s="35">
        <v>0</v>
      </c>
      <c r="H14" s="35">
        <v>0</v>
      </c>
      <c r="I14" s="46">
        <f>'[2]нов тариф на 2024 г'!X146</f>
        <v>543.9</v>
      </c>
      <c r="J14" s="35">
        <f>'[2]нов тариф на 2024 г'!AG146</f>
        <v>1259.4148948561692</v>
      </c>
      <c r="K14" s="35">
        <v>1259.4000000000001</v>
      </c>
      <c r="L14" s="34">
        <f>'[2]нов тариф на 2024 г'!AH146</f>
        <v>207.4</v>
      </c>
      <c r="M14" s="35">
        <f>'[2]нов тариф на 2024 г'!AQ146</f>
        <v>472.30547611520007</v>
      </c>
      <c r="N14" s="35">
        <v>472.3</v>
      </c>
      <c r="O14" s="34">
        <f>'[2]2025 - район для финан'!O46</f>
        <v>0</v>
      </c>
      <c r="P14" s="35">
        <v>0</v>
      </c>
      <c r="Q14" s="35">
        <v>0</v>
      </c>
      <c r="R14" s="46">
        <f>'[2]нов тариф на 2024 г'!AZ146</f>
        <v>2993.2</v>
      </c>
      <c r="S14" s="35">
        <f>'[2]нов тариф на 2024 г'!BI146</f>
        <v>245.79025773119997</v>
      </c>
      <c r="T14" s="35">
        <v>245.8</v>
      </c>
      <c r="U14" s="34">
        <v>0</v>
      </c>
      <c r="V14" s="35">
        <v>0</v>
      </c>
      <c r="W14" s="35">
        <v>0</v>
      </c>
      <c r="X14" s="46">
        <f>'[2]нов тариф на 2024 г'!BR146</f>
        <v>3050.3</v>
      </c>
      <c r="Y14" s="35">
        <f>'[2]нов тариф на 2024 г'!CA146</f>
        <v>228.11369132551999</v>
      </c>
      <c r="Z14" s="35">
        <v>228.1</v>
      </c>
      <c r="AA14" s="34">
        <v>0</v>
      </c>
      <c r="AB14" s="35">
        <v>0</v>
      </c>
      <c r="AC14" s="35">
        <v>0</v>
      </c>
      <c r="AD14" s="46">
        <f>'[2]нов тариф на 2024 г'!CJ146</f>
        <v>5755.6</v>
      </c>
      <c r="AE14" s="35">
        <f>'[2]нов тариф на 2024 г'!CS146</f>
        <v>207.52612375039996</v>
      </c>
      <c r="AF14" s="35">
        <v>207.5</v>
      </c>
      <c r="AG14" s="34">
        <v>0</v>
      </c>
      <c r="AH14" s="35">
        <f>'[2]нов тариф на 2024 г'!DA146</f>
        <v>0</v>
      </c>
      <c r="AI14" s="35">
        <v>0</v>
      </c>
      <c r="AJ14" s="34">
        <v>0</v>
      </c>
      <c r="AK14" s="35">
        <v>0</v>
      </c>
      <c r="AL14" s="35">
        <v>0</v>
      </c>
      <c r="AM14" s="34">
        <v>0</v>
      </c>
      <c r="AN14" s="35">
        <v>0</v>
      </c>
      <c r="AO14" s="35">
        <v>0</v>
      </c>
      <c r="AP14" s="34">
        <v>0</v>
      </c>
      <c r="AQ14" s="35">
        <v>0</v>
      </c>
      <c r="AR14" s="35">
        <v>0</v>
      </c>
      <c r="AS14" s="37">
        <f t="shared" si="0"/>
        <v>3653.4231754544103</v>
      </c>
      <c r="AT14" s="77">
        <f t="shared" si="1"/>
        <v>3653.4</v>
      </c>
      <c r="AU14" s="37">
        <v>3209.5</v>
      </c>
      <c r="AV14" s="37">
        <f t="shared" si="2"/>
        <v>443.90000000000009</v>
      </c>
    </row>
    <row r="15" spans="1:48" s="21" customFormat="1" ht="21.75" customHeight="1" x14ac:dyDescent="0.25">
      <c r="A15" s="23">
        <v>11</v>
      </c>
      <c r="B15" s="22" t="str">
        <f>'[2]нов тариф на 2024 г'!B149</f>
        <v>МАДОУ "Д/С №49"</v>
      </c>
      <c r="C15" s="34">
        <f>'[2]нов тариф на 2024 г'!H149</f>
        <v>150</v>
      </c>
      <c r="D15" s="35">
        <f>'[2]нов тариф на 2024 г'!O149</f>
        <v>1368.9189334872606</v>
      </c>
      <c r="E15" s="35">
        <v>1368.9</v>
      </c>
      <c r="F15" s="34">
        <v>0</v>
      </c>
      <c r="G15" s="35">
        <v>0</v>
      </c>
      <c r="H15" s="35">
        <v>0</v>
      </c>
      <c r="I15" s="46">
        <f>'[2]нов тариф на 2024 г'!X149</f>
        <v>568.1</v>
      </c>
      <c r="J15" s="35">
        <f>'[2]нов тариф на 2024 г'!AG149</f>
        <v>1315.4506375579881</v>
      </c>
      <c r="K15" s="35">
        <v>1315.5</v>
      </c>
      <c r="L15" s="34">
        <f>'[2]нов тариф на 2024 г'!AH149</f>
        <v>80.599999999999994</v>
      </c>
      <c r="M15" s="35">
        <f>'[2]нов тариф на 2024 г'!AQ149</f>
        <v>183.54783690880001</v>
      </c>
      <c r="N15" s="35">
        <v>183.5</v>
      </c>
      <c r="O15" s="34">
        <f>'[2]2025 - район для финан'!O47</f>
        <v>0</v>
      </c>
      <c r="P15" s="35">
        <v>0</v>
      </c>
      <c r="Q15" s="35">
        <v>0</v>
      </c>
      <c r="R15" s="46">
        <f>'[2]нов тариф на 2024 г'!AZ149</f>
        <v>1340</v>
      </c>
      <c r="S15" s="35">
        <f>'[2]нов тариф на 2024 г'!BI149</f>
        <v>110.03572944</v>
      </c>
      <c r="T15" s="35">
        <v>110</v>
      </c>
      <c r="U15" s="34">
        <v>0</v>
      </c>
      <c r="V15" s="35">
        <v>0</v>
      </c>
      <c r="W15" s="35">
        <v>0</v>
      </c>
      <c r="X15" s="46">
        <f>'[2]нов тариф на 2024 г'!BR149</f>
        <v>2027.8</v>
      </c>
      <c r="Y15" s="35">
        <f>'[2]нов тариф на 2024 г'!CA149</f>
        <v>151.64703251152</v>
      </c>
      <c r="Z15" s="35">
        <v>151.6</v>
      </c>
      <c r="AA15" s="34">
        <v>0</v>
      </c>
      <c r="AB15" s="35">
        <v>0</v>
      </c>
      <c r="AC15" s="35">
        <v>0</v>
      </c>
      <c r="AD15" s="46">
        <f>'[2]нов тариф на 2024 г'!CJ149</f>
        <v>3207.4</v>
      </c>
      <c r="AE15" s="35">
        <f>'[2]нов тариф на 2024 г'!CS149</f>
        <v>115.64724604159998</v>
      </c>
      <c r="AF15" s="35">
        <v>115.6</v>
      </c>
      <c r="AG15" s="34">
        <v>0</v>
      </c>
      <c r="AH15" s="35">
        <f>'[2]нов тариф на 2024 г'!DA149</f>
        <v>0</v>
      </c>
      <c r="AI15" s="35">
        <v>0</v>
      </c>
      <c r="AJ15" s="34">
        <v>0</v>
      </c>
      <c r="AK15" s="35">
        <v>0</v>
      </c>
      <c r="AL15" s="35">
        <v>0</v>
      </c>
      <c r="AM15" s="34">
        <v>0</v>
      </c>
      <c r="AN15" s="35">
        <v>0</v>
      </c>
      <c r="AO15" s="35">
        <v>0</v>
      </c>
      <c r="AP15" s="34">
        <v>0</v>
      </c>
      <c r="AQ15" s="35">
        <v>0</v>
      </c>
      <c r="AR15" s="35">
        <v>0</v>
      </c>
      <c r="AS15" s="37">
        <f t="shared" si="0"/>
        <v>3245.247415947169</v>
      </c>
      <c r="AT15" s="77">
        <f t="shared" si="1"/>
        <v>3245.1</v>
      </c>
      <c r="AU15" s="37">
        <v>2834.5</v>
      </c>
      <c r="AV15" s="37">
        <f t="shared" si="2"/>
        <v>410.59999999999991</v>
      </c>
    </row>
    <row r="16" spans="1:48" s="21" customFormat="1" ht="24.75" customHeight="1" x14ac:dyDescent="0.25">
      <c r="A16" s="23">
        <v>12</v>
      </c>
      <c r="B16" s="22" t="str">
        <f>'[2]нов тариф на 2024 г'!B162</f>
        <v>МАОУ "СОШ №4 им. В.Г. Некрасова"</v>
      </c>
      <c r="C16" s="34">
        <f>'[2]нов тариф на 2024 г'!H162</f>
        <v>110.5</v>
      </c>
      <c r="D16" s="35">
        <f>'[2]нов тариф на 2024 г'!O162</f>
        <v>986.05127461027598</v>
      </c>
      <c r="E16" s="35">
        <v>986.1</v>
      </c>
      <c r="F16" s="34">
        <f>'[2]нов тариф на 2024 г'!P162</f>
        <v>0</v>
      </c>
      <c r="G16" s="35">
        <f>'[2]нов тариф на 2024 г'!W162</f>
        <v>0</v>
      </c>
      <c r="H16" s="35">
        <v>0</v>
      </c>
      <c r="I16" s="46">
        <f>'[2]нов тариф на 2024 г'!X162</f>
        <v>836.1</v>
      </c>
      <c r="J16" s="35">
        <f>'[2]нов тариф на 2024 г'!AG162</f>
        <v>1936.0117550822629</v>
      </c>
      <c r="K16" s="35">
        <v>1936</v>
      </c>
      <c r="L16" s="34">
        <f>'[2]нов тариф на 2024 г'!AH162</f>
        <v>81.099999999999994</v>
      </c>
      <c r="M16" s="35">
        <f>'[2]нов тариф на 2024 г'!AQ162</f>
        <v>184.68647113280002</v>
      </c>
      <c r="N16" s="35">
        <v>184.7</v>
      </c>
      <c r="O16" s="34">
        <f>'[2]2025 - район для финан'!O50</f>
        <v>0</v>
      </c>
      <c r="P16" s="35">
        <f>'[2]нов тариф на 2024 г'!AY162</f>
        <v>0</v>
      </c>
      <c r="Q16" s="35">
        <v>0</v>
      </c>
      <c r="R16" s="46">
        <f>'[2]нов тариф на 2024 г'!AZ162</f>
        <v>1348.5</v>
      </c>
      <c r="S16" s="35">
        <f>'[2]нов тариф на 2024 г'!BI162</f>
        <v>110.73371727599999</v>
      </c>
      <c r="T16" s="35">
        <v>110.7</v>
      </c>
      <c r="U16" s="34">
        <f>'[2]нов тариф на 2024 г'!BJ162</f>
        <v>0</v>
      </c>
      <c r="V16" s="35">
        <f>'[2]нов тариф на 2024 г'!BQ162</f>
        <v>0</v>
      </c>
      <c r="W16" s="35">
        <v>0</v>
      </c>
      <c r="X16" s="46">
        <f>'[2]нов тариф на 2024 г'!BR162</f>
        <v>2603.6</v>
      </c>
      <c r="Y16" s="35">
        <f>'[2]нов тариф на 2024 г'!CA162</f>
        <v>194.70767030623998</v>
      </c>
      <c r="Z16" s="35">
        <v>194.7</v>
      </c>
      <c r="AA16" s="34">
        <f>'[2]нов тариф на 2024 г'!CB162</f>
        <v>0</v>
      </c>
      <c r="AB16" s="35">
        <f>'[2]нов тариф на 2024 г'!CI162</f>
        <v>0</v>
      </c>
      <c r="AC16" s="35">
        <v>0</v>
      </c>
      <c r="AD16" s="46">
        <f>'[2]нов тариф на 2024 г'!CJ162</f>
        <v>3763.9</v>
      </c>
      <c r="AE16" s="35">
        <f>'[2]нов тариф на 2024 г'!CS162</f>
        <v>135.71262373759998</v>
      </c>
      <c r="AF16" s="35">
        <v>135.69999999999999</v>
      </c>
      <c r="AG16" s="34">
        <v>0</v>
      </c>
      <c r="AH16" s="35">
        <f>'[2]нов тариф на 2024 г'!DA162</f>
        <v>0</v>
      </c>
      <c r="AI16" s="35">
        <v>0</v>
      </c>
      <c r="AJ16" s="34">
        <v>0</v>
      </c>
      <c r="AK16" s="35">
        <v>0</v>
      </c>
      <c r="AL16" s="35">
        <v>0</v>
      </c>
      <c r="AM16" s="34">
        <v>0</v>
      </c>
      <c r="AN16" s="35">
        <v>0</v>
      </c>
      <c r="AO16" s="35">
        <v>0</v>
      </c>
      <c r="AP16" s="34">
        <v>0</v>
      </c>
      <c r="AQ16" s="35">
        <v>0</v>
      </c>
      <c r="AR16" s="35">
        <v>0</v>
      </c>
      <c r="AS16" s="37">
        <f t="shared" si="0"/>
        <v>3547.9035121451789</v>
      </c>
      <c r="AT16" s="77">
        <f t="shared" si="1"/>
        <v>3547.8999999999996</v>
      </c>
      <c r="AU16" s="37">
        <v>3116.2</v>
      </c>
      <c r="AV16" s="37">
        <f t="shared" si="2"/>
        <v>431.69999999999982</v>
      </c>
    </row>
    <row r="17" spans="1:48" s="21" customFormat="1" ht="21.75" customHeight="1" x14ac:dyDescent="0.25">
      <c r="A17" s="23">
        <v>13</v>
      </c>
      <c r="B17" s="22" t="str">
        <f>'[2]нов тариф на 2024 г'!B165</f>
        <v>МАОУ "СОШ №5"</v>
      </c>
      <c r="C17" s="34">
        <f>'[2]нов тариф на 2024 г'!H165</f>
        <v>130</v>
      </c>
      <c r="D17" s="35">
        <f>'[2]нов тариф на 2024 г'!O165</f>
        <v>1231.8678877478987</v>
      </c>
      <c r="E17" s="35">
        <v>1231.9000000000001</v>
      </c>
      <c r="F17" s="34">
        <v>0</v>
      </c>
      <c r="G17" s="35">
        <v>0</v>
      </c>
      <c r="H17" s="35">
        <v>0</v>
      </c>
      <c r="I17" s="46">
        <f>'[2]нов тариф на 2024 г'!X165</f>
        <v>727.3</v>
      </c>
      <c r="J17" s="35">
        <f>'[2]нов тариф на 2024 г'!AG165</f>
        <v>1684.0824655798706</v>
      </c>
      <c r="K17" s="35">
        <v>1684.1</v>
      </c>
      <c r="L17" s="34">
        <f>'[2]нов тариф на 2024 г'!AH165</f>
        <v>56.2</v>
      </c>
      <c r="M17" s="35">
        <f>'[2]нов тариф на 2024 г'!AQ165</f>
        <v>127.98248677760002</v>
      </c>
      <c r="N17" s="35">
        <v>128</v>
      </c>
      <c r="O17" s="34">
        <f>'[2]2025 - район для финан'!O51</f>
        <v>0</v>
      </c>
      <c r="P17" s="35">
        <v>0</v>
      </c>
      <c r="Q17" s="35">
        <v>0</v>
      </c>
      <c r="R17" s="46">
        <f>'[2]нов тариф на 2024 г'!AZ165</f>
        <v>934.8</v>
      </c>
      <c r="S17" s="35">
        <f>'[2]нов тариф на 2024 г'!BI165</f>
        <v>76.762238716799985</v>
      </c>
      <c r="T17" s="35">
        <v>76.8</v>
      </c>
      <c r="U17" s="34">
        <v>0</v>
      </c>
      <c r="V17" s="35">
        <v>0</v>
      </c>
      <c r="W17" s="35">
        <v>0</v>
      </c>
      <c r="X17" s="46">
        <f>'[2]нов тариф на 2024 г'!BR165</f>
        <v>1081.3</v>
      </c>
      <c r="Y17" s="35">
        <f>'[2]нов тариф на 2024 г'!CA165</f>
        <v>80.863959095919981</v>
      </c>
      <c r="Z17" s="35">
        <v>80.900000000000006</v>
      </c>
      <c r="AA17" s="34">
        <v>0</v>
      </c>
      <c r="AB17" s="35">
        <v>0</v>
      </c>
      <c r="AC17" s="35">
        <v>0</v>
      </c>
      <c r="AD17" s="46">
        <f>'[2]нов тариф на 2024 г'!CJ165</f>
        <v>1920</v>
      </c>
      <c r="AE17" s="35">
        <f>'[2]нов тариф на 2024 г'!CS165</f>
        <v>69.228257279999994</v>
      </c>
      <c r="AF17" s="35">
        <v>69.2</v>
      </c>
      <c r="AG17" s="34">
        <v>0</v>
      </c>
      <c r="AH17" s="35">
        <f>'[2]нов тариф на 2024 г'!DA165</f>
        <v>0</v>
      </c>
      <c r="AI17" s="35">
        <v>0</v>
      </c>
      <c r="AJ17" s="34">
        <v>0</v>
      </c>
      <c r="AK17" s="35">
        <v>0</v>
      </c>
      <c r="AL17" s="35">
        <v>0</v>
      </c>
      <c r="AM17" s="34">
        <v>0</v>
      </c>
      <c r="AN17" s="35">
        <v>0</v>
      </c>
      <c r="AO17" s="35">
        <v>0</v>
      </c>
      <c r="AP17" s="34">
        <v>0</v>
      </c>
      <c r="AQ17" s="35">
        <v>0</v>
      </c>
      <c r="AR17" s="35">
        <v>0</v>
      </c>
      <c r="AS17" s="37">
        <f t="shared" si="0"/>
        <v>3270.7872951980894</v>
      </c>
      <c r="AT17" s="77">
        <f t="shared" si="1"/>
        <v>3270.9</v>
      </c>
      <c r="AU17" s="37">
        <v>2866.7</v>
      </c>
      <c r="AV17" s="37">
        <f t="shared" si="2"/>
        <v>404.20000000000027</v>
      </c>
    </row>
    <row r="18" spans="1:48" s="21" customFormat="1" ht="20.25" customHeight="1" x14ac:dyDescent="0.25">
      <c r="A18" s="23">
        <v>14</v>
      </c>
      <c r="B18" s="22" t="s">
        <v>39</v>
      </c>
      <c r="C18" s="34">
        <f>'[2]нов тариф на 2024 г'!H168</f>
        <v>55</v>
      </c>
      <c r="D18" s="35">
        <f>'[2]нов тариф на 2024 г'!O168</f>
        <v>522.96076438269665</v>
      </c>
      <c r="E18" s="35">
        <v>523</v>
      </c>
      <c r="F18" s="34">
        <v>0</v>
      </c>
      <c r="G18" s="35">
        <v>0</v>
      </c>
      <c r="H18" s="35">
        <v>0</v>
      </c>
      <c r="I18" s="46">
        <f>'[2]нов тариф на 2024 г'!X168</f>
        <v>730.5</v>
      </c>
      <c r="J18" s="35">
        <f>'[2]нов тариф на 2024 г'!AG168</f>
        <v>1999.2610906659086</v>
      </c>
      <c r="K18" s="35">
        <v>1999.3</v>
      </c>
      <c r="L18" s="34">
        <f>'[2]нов тариф на 2024 г'!AH168</f>
        <v>80.5</v>
      </c>
      <c r="M18" s="35">
        <f>'[2]нов тариф на 2024 г'!AQ168</f>
        <v>216.67541470120003</v>
      </c>
      <c r="N18" s="35">
        <v>216.7</v>
      </c>
      <c r="O18" s="34">
        <f>'[2]2025 - район для финан'!O52</f>
        <v>0</v>
      </c>
      <c r="P18" s="35">
        <v>0</v>
      </c>
      <c r="Q18" s="35">
        <v>0</v>
      </c>
      <c r="R18" s="46">
        <f>'[2]нов тариф на 2024 г'!AZ168</f>
        <v>1339</v>
      </c>
      <c r="S18" s="35">
        <f>'[2]нов тариф на 2024 г'!BI168</f>
        <v>138.1853441696</v>
      </c>
      <c r="T18" s="35">
        <v>138.19999999999999</v>
      </c>
      <c r="U18" s="34">
        <v>0</v>
      </c>
      <c r="V18" s="35">
        <v>0</v>
      </c>
      <c r="W18" s="35">
        <v>0</v>
      </c>
      <c r="X18" s="46">
        <f>'[2]нов тариф на 2024 г'!BR168</f>
        <v>600.1</v>
      </c>
      <c r="Y18" s="35">
        <f>'[2]нов тариф на 2024 г'!CA168</f>
        <v>51.606604307440001</v>
      </c>
      <c r="Z18" s="35">
        <v>51.6</v>
      </c>
      <c r="AA18" s="34">
        <v>0</v>
      </c>
      <c r="AB18" s="35">
        <v>0</v>
      </c>
      <c r="AC18" s="35">
        <v>0</v>
      </c>
      <c r="AD18" s="46">
        <f>'[2]нов тариф на 2024 г'!CJ168</f>
        <v>1846.7</v>
      </c>
      <c r="AE18" s="35">
        <f>'[2]нов тариф на 2024 г'!CS168</f>
        <v>44.884192713359994</v>
      </c>
      <c r="AF18" s="35">
        <v>44.9</v>
      </c>
      <c r="AG18" s="34">
        <v>0</v>
      </c>
      <c r="AH18" s="35">
        <f>'[2]нов тариф на 2024 г'!DA168</f>
        <v>0</v>
      </c>
      <c r="AI18" s="35">
        <v>0</v>
      </c>
      <c r="AJ18" s="34">
        <v>0</v>
      </c>
      <c r="AK18" s="35">
        <v>0</v>
      </c>
      <c r="AL18" s="35">
        <v>0</v>
      </c>
      <c r="AM18" s="34">
        <v>0</v>
      </c>
      <c r="AN18" s="35">
        <v>0</v>
      </c>
      <c r="AO18" s="35">
        <v>0</v>
      </c>
      <c r="AP18" s="34">
        <v>0</v>
      </c>
      <c r="AQ18" s="35">
        <v>0</v>
      </c>
      <c r="AR18" s="35">
        <v>0</v>
      </c>
      <c r="AS18" s="37">
        <f t="shared" si="0"/>
        <v>2973.5734109402051</v>
      </c>
      <c r="AT18" s="77">
        <f t="shared" si="1"/>
        <v>2973.7</v>
      </c>
      <c r="AU18" s="37">
        <v>2464.1</v>
      </c>
      <c r="AV18" s="37">
        <f t="shared" si="2"/>
        <v>509.59999999999991</v>
      </c>
    </row>
    <row r="19" spans="1:48" s="21" customFormat="1" ht="17.25" customHeight="1" x14ac:dyDescent="0.25">
      <c r="A19" s="23">
        <v>15</v>
      </c>
      <c r="B19" s="22" t="str">
        <f>'[2]нов тариф на 2024 г'!B173</f>
        <v>МАОУ "СОШ №9"</v>
      </c>
      <c r="C19" s="34">
        <f>'[2]нов тариф на 2024 г'!H173</f>
        <v>99</v>
      </c>
      <c r="D19" s="35">
        <f>'[2]нов тариф на 2024 г'!O173</f>
        <v>940.94212944025469</v>
      </c>
      <c r="E19" s="35">
        <v>940.9</v>
      </c>
      <c r="F19" s="34">
        <v>0</v>
      </c>
      <c r="G19" s="35">
        <v>0</v>
      </c>
      <c r="H19" s="35">
        <v>0</v>
      </c>
      <c r="I19" s="46">
        <f>'[2]нов тариф на 2024 г'!X173</f>
        <v>1083.5</v>
      </c>
      <c r="J19" s="35">
        <f>'[2]нов тариф на 2024 г'!AG173</f>
        <v>2965.3653548754437</v>
      </c>
      <c r="K19" s="35">
        <v>2965.4</v>
      </c>
      <c r="L19" s="34">
        <f>'[2]нов тариф на 2024 г'!AH173</f>
        <v>77.900000000000006</v>
      </c>
      <c r="M19" s="35">
        <f>'[2]нов тариф на 2024 г'!AQ173</f>
        <v>209.67720254936006</v>
      </c>
      <c r="N19" s="35">
        <v>209.7</v>
      </c>
      <c r="O19" s="34">
        <f>'[2]2025 - район для финан'!O53</f>
        <v>0</v>
      </c>
      <c r="P19" s="35">
        <v>0</v>
      </c>
      <c r="Q19" s="35">
        <v>0</v>
      </c>
      <c r="R19" s="46">
        <f>'[2]нов тариф на 2024 г'!AZ173</f>
        <v>1295.7</v>
      </c>
      <c r="S19" s="35">
        <f>'[2]нов тариф на 2024 г'!BI173</f>
        <v>133.71676657248</v>
      </c>
      <c r="T19" s="35">
        <v>133.69999999999999</v>
      </c>
      <c r="U19" s="34">
        <v>0</v>
      </c>
      <c r="V19" s="35">
        <v>0</v>
      </c>
      <c r="W19" s="35">
        <v>0</v>
      </c>
      <c r="X19" s="46">
        <f>'[2]нов тариф на 2024 г'!BR173</f>
        <v>878.8</v>
      </c>
      <c r="Y19" s="35">
        <f>'[2]нов тариф на 2024 г'!CA173</f>
        <v>75.573877462720006</v>
      </c>
      <c r="Z19" s="35">
        <v>75.599999999999994</v>
      </c>
      <c r="AA19" s="34">
        <v>0</v>
      </c>
      <c r="AB19" s="35">
        <v>0</v>
      </c>
      <c r="AC19" s="35">
        <v>0</v>
      </c>
      <c r="AD19" s="46">
        <f>'[2]нов тариф на 2024 г'!CJ173</f>
        <v>2071</v>
      </c>
      <c r="AE19" s="35">
        <f>'[2]нов тариф на 2024 г'!CS173</f>
        <v>50.3358223368</v>
      </c>
      <c r="AF19" s="35">
        <v>50.3</v>
      </c>
      <c r="AG19" s="34">
        <v>0</v>
      </c>
      <c r="AH19" s="35">
        <f>'[2]нов тариф на 2024 г'!DA173</f>
        <v>0</v>
      </c>
      <c r="AI19" s="35">
        <v>0</v>
      </c>
      <c r="AJ19" s="34">
        <v>0</v>
      </c>
      <c r="AK19" s="35">
        <v>0</v>
      </c>
      <c r="AL19" s="35">
        <v>0</v>
      </c>
      <c r="AM19" s="34">
        <v>0</v>
      </c>
      <c r="AN19" s="35">
        <v>0</v>
      </c>
      <c r="AO19" s="35">
        <v>0</v>
      </c>
      <c r="AP19" s="34">
        <v>0</v>
      </c>
      <c r="AQ19" s="35">
        <v>0</v>
      </c>
      <c r="AR19" s="35">
        <v>0</v>
      </c>
      <c r="AS19" s="37">
        <f t="shared" si="0"/>
        <v>4375.6111532370587</v>
      </c>
      <c r="AT19" s="77">
        <f t="shared" si="1"/>
        <v>4375.6000000000004</v>
      </c>
      <c r="AU19" s="37">
        <v>3618.4</v>
      </c>
      <c r="AV19" s="37">
        <f t="shared" si="2"/>
        <v>757.20000000000027</v>
      </c>
    </row>
    <row r="20" spans="1:48" s="21" customFormat="1" ht="21" customHeight="1" x14ac:dyDescent="0.25">
      <c r="A20" s="23">
        <v>16</v>
      </c>
      <c r="B20" s="22" t="str">
        <f>'[2]нов тариф на 2024 г'!B178</f>
        <v>МАОУ "СОШ №10"</v>
      </c>
      <c r="C20" s="34">
        <f>'[2]нов тариф на 2024 г'!H178</f>
        <v>98</v>
      </c>
      <c r="D20" s="35">
        <f>'[2]нов тариф на 2024 г'!O178</f>
        <v>877.04047066022542</v>
      </c>
      <c r="E20" s="35">
        <v>877</v>
      </c>
      <c r="F20" s="34">
        <v>0</v>
      </c>
      <c r="G20" s="35">
        <v>0</v>
      </c>
      <c r="H20" s="35">
        <v>0</v>
      </c>
      <c r="I20" s="46">
        <f>'[2]нов тариф на 2024 г'!X178</f>
        <v>1131.7</v>
      </c>
      <c r="J20" s="35">
        <f>'[2]нов тариф на 2024 г'!AG178</f>
        <v>2620.4814056053074</v>
      </c>
      <c r="K20" s="35">
        <v>2620.5</v>
      </c>
      <c r="L20" s="34">
        <f>'[2]нов тариф на 2024 г'!AH178</f>
        <v>133.80000000000001</v>
      </c>
      <c r="M20" s="35">
        <f>'[2]нов тариф на 2024 г'!AQ178</f>
        <v>304.69851834240006</v>
      </c>
      <c r="N20" s="35">
        <v>304.7</v>
      </c>
      <c r="O20" s="34">
        <f>'[2]2025 - район для финан'!O54</f>
        <v>0</v>
      </c>
      <c r="P20" s="35">
        <v>0</v>
      </c>
      <c r="Q20" s="35">
        <v>0</v>
      </c>
      <c r="R20" s="46">
        <f>'[2]нов тариф на 2024 г'!AZ178</f>
        <v>1930.8</v>
      </c>
      <c r="S20" s="35">
        <f>'[2]нов тариф на 2024 г'!BI178</f>
        <v>158.54998985279997</v>
      </c>
      <c r="T20" s="35">
        <v>158.5</v>
      </c>
      <c r="U20" s="34">
        <v>0</v>
      </c>
      <c r="V20" s="35">
        <v>0</v>
      </c>
      <c r="W20" s="35">
        <v>0</v>
      </c>
      <c r="X20" s="46">
        <f>'[2]нов тариф на 2024 г'!BR178</f>
        <v>1265.8</v>
      </c>
      <c r="Y20" s="35">
        <f>'[2]нов тариф на 2024 г'!CA178</f>
        <v>94.661610490719994</v>
      </c>
      <c r="Z20" s="35">
        <v>94.7</v>
      </c>
      <c r="AA20" s="34">
        <v>0</v>
      </c>
      <c r="AB20" s="35">
        <v>0</v>
      </c>
      <c r="AC20" s="35">
        <v>0</v>
      </c>
      <c r="AD20" s="46">
        <f>'[2]нов тариф на 2024 г'!CJ178</f>
        <v>3044.3</v>
      </c>
      <c r="AE20" s="35">
        <f>'[2]нов тариф на 2024 г'!CS178</f>
        <v>109.76644981119999</v>
      </c>
      <c r="AF20" s="35">
        <v>109.8</v>
      </c>
      <c r="AG20" s="34">
        <v>0</v>
      </c>
      <c r="AH20" s="35">
        <f>'[2]нов тариф на 2024 г'!DA178</f>
        <v>0</v>
      </c>
      <c r="AI20" s="35">
        <v>0</v>
      </c>
      <c r="AJ20" s="34">
        <v>0</v>
      </c>
      <c r="AK20" s="35">
        <v>0</v>
      </c>
      <c r="AL20" s="35">
        <v>0</v>
      </c>
      <c r="AM20" s="34">
        <v>0</v>
      </c>
      <c r="AN20" s="35">
        <v>0</v>
      </c>
      <c r="AO20" s="35">
        <v>0</v>
      </c>
      <c r="AP20" s="34">
        <v>0</v>
      </c>
      <c r="AQ20" s="35">
        <v>0</v>
      </c>
      <c r="AR20" s="35">
        <v>0</v>
      </c>
      <c r="AS20" s="37">
        <f t="shared" si="0"/>
        <v>4165.1984447626528</v>
      </c>
      <c r="AT20" s="77">
        <f t="shared" si="1"/>
        <v>4165.2</v>
      </c>
      <c r="AU20" s="37">
        <v>3658.8</v>
      </c>
      <c r="AV20" s="37">
        <f t="shared" si="2"/>
        <v>506.39999999999964</v>
      </c>
    </row>
    <row r="21" spans="1:48" s="21" customFormat="1" ht="23.25" customHeight="1" x14ac:dyDescent="0.25">
      <c r="A21" s="23">
        <v>17</v>
      </c>
      <c r="B21" s="22" t="str">
        <f>'[2]нов тариф на 2024 г'!B181</f>
        <v>МАОУ "СОШ №11"</v>
      </c>
      <c r="C21" s="34">
        <f>'[2]нов тариф на 2024 г'!H181</f>
        <v>115.5</v>
      </c>
      <c r="D21" s="35">
        <f>'[2]нов тариф на 2024 г'!O181</f>
        <v>1044.0495582651938</v>
      </c>
      <c r="E21" s="35">
        <v>1044</v>
      </c>
      <c r="F21" s="34">
        <v>0</v>
      </c>
      <c r="G21" s="35">
        <v>0</v>
      </c>
      <c r="H21" s="35">
        <v>0</v>
      </c>
      <c r="I21" s="46">
        <f>'[2]нов тариф на 2024 г'!X181</f>
        <v>1084.5999999999999</v>
      </c>
      <c r="J21" s="35">
        <f>'[2]нов тариф на 2024 г'!AG181</f>
        <v>2511.4201047269735</v>
      </c>
      <c r="K21" s="35">
        <v>2511.4</v>
      </c>
      <c r="L21" s="34">
        <f>'[2]нов тариф на 2024 г'!AH181</f>
        <v>46.9</v>
      </c>
      <c r="M21" s="35">
        <f>'[2]нов тариф на 2024 г'!AQ181</f>
        <v>106.80389021120001</v>
      </c>
      <c r="N21" s="35">
        <v>106.8</v>
      </c>
      <c r="O21" s="34">
        <f>'[2]2025 - район для финан'!O55</f>
        <v>0</v>
      </c>
      <c r="P21" s="35">
        <v>0</v>
      </c>
      <c r="Q21" s="35">
        <v>0</v>
      </c>
      <c r="R21" s="46">
        <f>'[2]нов тариф на 2024 г'!AZ181</f>
        <v>0</v>
      </c>
      <c r="S21" s="35">
        <f>'[2]нов тариф на 2024 г'!BI181</f>
        <v>0</v>
      </c>
      <c r="T21" s="35">
        <v>0</v>
      </c>
      <c r="U21" s="34">
        <v>0</v>
      </c>
      <c r="V21" s="35">
        <v>0</v>
      </c>
      <c r="W21" s="35">
        <v>0</v>
      </c>
      <c r="X21" s="46">
        <f>'[2]нов тариф на 2024 г'!BR181</f>
        <v>2880.8</v>
      </c>
      <c r="Y21" s="35">
        <f>'[2]нов тариф на 2024 г'!CA181</f>
        <v>215.43780020672</v>
      </c>
      <c r="Z21" s="35">
        <v>215.4</v>
      </c>
      <c r="AA21" s="34">
        <v>0</v>
      </c>
      <c r="AB21" s="35">
        <v>0</v>
      </c>
      <c r="AC21" s="35">
        <v>0</v>
      </c>
      <c r="AD21" s="46">
        <f>'[2]нов тариф на 2024 г'!CJ181</f>
        <v>2880.8</v>
      </c>
      <c r="AE21" s="35">
        <f>'[2]нов тариф на 2024 г'!CS181</f>
        <v>103.87123102719998</v>
      </c>
      <c r="AF21" s="35">
        <v>103.9</v>
      </c>
      <c r="AG21" s="34">
        <v>0</v>
      </c>
      <c r="AH21" s="35">
        <f>'[2]нов тариф на 2024 г'!DA181</f>
        <v>0</v>
      </c>
      <c r="AI21" s="35">
        <v>0</v>
      </c>
      <c r="AJ21" s="34">
        <v>0</v>
      </c>
      <c r="AK21" s="35">
        <v>0</v>
      </c>
      <c r="AL21" s="35">
        <v>0</v>
      </c>
      <c r="AM21" s="34">
        <v>0</v>
      </c>
      <c r="AN21" s="35">
        <v>0</v>
      </c>
      <c r="AO21" s="35">
        <v>0</v>
      </c>
      <c r="AP21" s="34">
        <v>0</v>
      </c>
      <c r="AQ21" s="35">
        <v>0</v>
      </c>
      <c r="AR21" s="35">
        <v>0</v>
      </c>
      <c r="AS21" s="37">
        <f t="shared" si="0"/>
        <v>3981.5825844372876</v>
      </c>
      <c r="AT21" s="77">
        <f t="shared" si="1"/>
        <v>3981.5</v>
      </c>
      <c r="AU21" s="37">
        <v>3488.6</v>
      </c>
      <c r="AV21" s="37">
        <f t="shared" si="2"/>
        <v>492.90000000000009</v>
      </c>
    </row>
    <row r="22" spans="1:48" s="21" customFormat="1" ht="20.25" customHeight="1" x14ac:dyDescent="0.25">
      <c r="A22" s="23">
        <v>18</v>
      </c>
      <c r="B22" s="22" t="str">
        <f>'[2]нов тариф на 2024 г'!B184</f>
        <v>МАОУ "СОШ №12"</v>
      </c>
      <c r="C22" s="34">
        <f>'[2]нов тариф на 2024 г'!H184</f>
        <v>96.94</v>
      </c>
      <c r="D22" s="35">
        <f>'[2]нов тариф на 2024 г'!O184</f>
        <v>922.53497280347608</v>
      </c>
      <c r="E22" s="35">
        <v>922.5</v>
      </c>
      <c r="F22" s="34">
        <v>0</v>
      </c>
      <c r="G22" s="35">
        <v>0</v>
      </c>
      <c r="H22" s="35">
        <v>0</v>
      </c>
      <c r="I22" s="46">
        <f>'[2]нов тариф на 2024 г'!X184</f>
        <v>674</v>
      </c>
      <c r="J22" s="35">
        <f>'[2]нов тариф на 2024 г'!AG184</f>
        <v>1844.629671606875</v>
      </c>
      <c r="K22" s="35">
        <v>1844.6</v>
      </c>
      <c r="L22" s="34">
        <f>'[2]нов тариф на 2024 г'!AH184</f>
        <v>89.8</v>
      </c>
      <c r="M22" s="35">
        <f>'[2]нов тариф на 2024 г'!AQ184</f>
        <v>241.70748124432001</v>
      </c>
      <c r="N22" s="35">
        <v>241.7</v>
      </c>
      <c r="O22" s="34">
        <f>'[2]2025 - район для финан'!O56</f>
        <v>0</v>
      </c>
      <c r="P22" s="35">
        <v>0</v>
      </c>
      <c r="Q22" s="35">
        <v>0</v>
      </c>
      <c r="R22" s="46">
        <f>'[2]нов тариф на 2024 г'!AZ184</f>
        <v>1493.4</v>
      </c>
      <c r="S22" s="35">
        <f>'[2]нов тариф на 2024 г'!BI184</f>
        <v>154.11948691775999</v>
      </c>
      <c r="T22" s="35">
        <v>154.1</v>
      </c>
      <c r="U22" s="34">
        <v>0</v>
      </c>
      <c r="V22" s="35">
        <v>0</v>
      </c>
      <c r="W22" s="35">
        <v>0</v>
      </c>
      <c r="X22" s="46">
        <f>'[2]нов тариф на 2024 г'!BR184</f>
        <v>1319.8</v>
      </c>
      <c r="Y22" s="35">
        <f>'[2]нов тариф на 2024 г'!CA184</f>
        <v>113.49841087311999</v>
      </c>
      <c r="Z22" s="35">
        <v>113.5</v>
      </c>
      <c r="AA22" s="34">
        <v>0</v>
      </c>
      <c r="AB22" s="35">
        <v>0</v>
      </c>
      <c r="AC22" s="35">
        <v>0</v>
      </c>
      <c r="AD22" s="46">
        <f>'[2]нов тариф на 2024 г'!CJ184</f>
        <v>2679.2</v>
      </c>
      <c r="AE22" s="35">
        <f>'[2]нов тариф на 2024 г'!CS184</f>
        <v>65.118172479359998</v>
      </c>
      <c r="AF22" s="35">
        <v>65.099999999999994</v>
      </c>
      <c r="AG22" s="34">
        <v>0</v>
      </c>
      <c r="AH22" s="35">
        <f>'[2]нов тариф на 2024 г'!DA184</f>
        <v>0</v>
      </c>
      <c r="AI22" s="35">
        <v>0</v>
      </c>
      <c r="AJ22" s="34">
        <v>0</v>
      </c>
      <c r="AK22" s="35">
        <v>0</v>
      </c>
      <c r="AL22" s="35">
        <v>0</v>
      </c>
      <c r="AM22" s="34">
        <v>0</v>
      </c>
      <c r="AN22" s="35">
        <v>0</v>
      </c>
      <c r="AO22" s="35">
        <v>0</v>
      </c>
      <c r="AP22" s="34">
        <v>0</v>
      </c>
      <c r="AQ22" s="35">
        <v>0</v>
      </c>
      <c r="AR22" s="35">
        <v>0</v>
      </c>
      <c r="AS22" s="37">
        <f t="shared" si="0"/>
        <v>3341.6081959249113</v>
      </c>
      <c r="AT22" s="77">
        <f t="shared" si="1"/>
        <v>3341.5</v>
      </c>
      <c r="AU22" s="37">
        <v>2723.3</v>
      </c>
      <c r="AV22" s="37">
        <f t="shared" si="2"/>
        <v>618.19999999999982</v>
      </c>
    </row>
    <row r="23" spans="1:48" s="21" customFormat="1" ht="21.75" customHeight="1" x14ac:dyDescent="0.25">
      <c r="A23" s="23">
        <v>19</v>
      </c>
      <c r="B23" s="22" t="str">
        <f>'[2]нов тариф на 2024 г'!B189</f>
        <v>МАОУ "СОШ №13"</v>
      </c>
      <c r="C23" s="34">
        <f>'[2]нов тариф на 2024 г'!H189</f>
        <v>395</v>
      </c>
      <c r="D23" s="35">
        <f>'[2]нов тариф на 2024 г'!O189</f>
        <v>3574.3341356268038</v>
      </c>
      <c r="E23" s="35">
        <v>3574.3</v>
      </c>
      <c r="F23" s="34">
        <v>0</v>
      </c>
      <c r="G23" s="35">
        <v>0</v>
      </c>
      <c r="H23" s="35">
        <v>0</v>
      </c>
      <c r="I23" s="46">
        <f>'[2]нов тариф на 2024 г'!X189</f>
        <v>1471.9</v>
      </c>
      <c r="J23" s="35">
        <f>'[2]нов тариф на 2024 г'!AG189</f>
        <v>4622.0288909655192</v>
      </c>
      <c r="K23" s="35">
        <v>4622</v>
      </c>
      <c r="L23" s="34">
        <f>'[2]нов тариф на 2024 г'!AH189</f>
        <v>68.900000000000006</v>
      </c>
      <c r="M23" s="35">
        <f>'[2]нов тариф на 2024 г'!AQ189</f>
        <v>212.78354247696001</v>
      </c>
      <c r="N23" s="35">
        <v>212.8</v>
      </c>
      <c r="O23" s="34">
        <f>'[2]2025 - район для финан'!O57</f>
        <v>0</v>
      </c>
      <c r="P23" s="35">
        <v>0</v>
      </c>
      <c r="Q23" s="35">
        <v>0</v>
      </c>
      <c r="R23" s="46">
        <f>'[2]нов тариф на 2024 г'!AZ189</f>
        <v>0</v>
      </c>
      <c r="S23" s="35">
        <f>'[2]нов тариф на 2024 г'!BI189</f>
        <v>0</v>
      </c>
      <c r="T23" s="35">
        <v>0</v>
      </c>
      <c r="U23" s="34">
        <v>0</v>
      </c>
      <c r="V23" s="35">
        <v>0</v>
      </c>
      <c r="W23" s="35">
        <v>0</v>
      </c>
      <c r="X23" s="46">
        <f>'[2]нов тариф на 2024 г'!BR189</f>
        <v>2715.9</v>
      </c>
      <c r="Y23" s="35">
        <f>'[2]нов тариф на 2024 г'!CA189</f>
        <v>202.03951723591999</v>
      </c>
      <c r="Z23" s="35">
        <v>202</v>
      </c>
      <c r="AA23" s="34">
        <v>0</v>
      </c>
      <c r="AB23" s="35">
        <v>0</v>
      </c>
      <c r="AC23" s="35">
        <v>0</v>
      </c>
      <c r="AD23" s="46">
        <f>'[2]нов тариф на 2024 г'!CJ189</f>
        <v>2392.5</v>
      </c>
      <c r="AE23" s="35">
        <f>'[2]нов тариф на 2024 г'!CS189</f>
        <v>86.264898719999977</v>
      </c>
      <c r="AF23" s="35">
        <v>86.3</v>
      </c>
      <c r="AG23" s="34">
        <v>0</v>
      </c>
      <c r="AH23" s="35">
        <f>'[2]нов тариф на 2024 г'!DA189</f>
        <v>0</v>
      </c>
      <c r="AI23" s="35">
        <v>0</v>
      </c>
      <c r="AJ23" s="34">
        <v>0</v>
      </c>
      <c r="AK23" s="35">
        <v>0</v>
      </c>
      <c r="AL23" s="35">
        <v>0</v>
      </c>
      <c r="AM23" s="34">
        <v>0</v>
      </c>
      <c r="AN23" s="35">
        <v>0</v>
      </c>
      <c r="AO23" s="35">
        <v>0</v>
      </c>
      <c r="AP23" s="34">
        <v>0</v>
      </c>
      <c r="AQ23" s="35">
        <v>0</v>
      </c>
      <c r="AR23" s="35">
        <v>0</v>
      </c>
      <c r="AS23" s="37">
        <f t="shared" si="0"/>
        <v>8697.4509850252016</v>
      </c>
      <c r="AT23" s="77">
        <f t="shared" si="1"/>
        <v>8697.4</v>
      </c>
      <c r="AU23" s="37">
        <v>5764.6</v>
      </c>
      <c r="AV23" s="37">
        <f t="shared" si="2"/>
        <v>2932.7999999999993</v>
      </c>
    </row>
    <row r="24" spans="1:48" s="21" customFormat="1" ht="18.75" customHeight="1" x14ac:dyDescent="0.25">
      <c r="A24" s="23">
        <v>20</v>
      </c>
      <c r="B24" s="22" t="str">
        <f>'[2]нов тариф на 2024 г'!B194</f>
        <v>МОУ "СОШ №14"</v>
      </c>
      <c r="C24" s="34">
        <f>'[2]нов тариф на 2024 г'!H194</f>
        <v>89.6</v>
      </c>
      <c r="D24" s="35">
        <f>'[2]нов тариф на 2024 г'!O194</f>
        <v>852.52135976545401</v>
      </c>
      <c r="E24" s="35">
        <v>852.5</v>
      </c>
      <c r="F24" s="34">
        <v>0</v>
      </c>
      <c r="G24" s="35">
        <v>0</v>
      </c>
      <c r="H24" s="35">
        <v>0</v>
      </c>
      <c r="I24" s="46">
        <f>'[2]нов тариф на 2024 г'!X194</f>
        <v>633.1</v>
      </c>
      <c r="J24" s="35">
        <f>'[2]нов тариф на 2024 г'!AG194</f>
        <v>1465.9598638232042</v>
      </c>
      <c r="K24" s="35">
        <v>1466</v>
      </c>
      <c r="L24" s="34">
        <f>'[2]нов тариф на 2024 г'!AH194</f>
        <v>24.6</v>
      </c>
      <c r="M24" s="35">
        <f>'[2]нов тариф на 2024 г'!AQ194</f>
        <v>56.020803820800005</v>
      </c>
      <c r="N24" s="35">
        <v>56</v>
      </c>
      <c r="O24" s="34">
        <f>'[2]2025 - район для финан'!O58</f>
        <v>0</v>
      </c>
      <c r="P24" s="35">
        <v>0</v>
      </c>
      <c r="Q24" s="35">
        <v>0</v>
      </c>
      <c r="R24" s="46">
        <f>'[2]нов тариф на 2024 г'!AZ194</f>
        <v>409.7</v>
      </c>
      <c r="S24" s="35">
        <f>'[2]нов тариф на 2024 г'!BI194</f>
        <v>33.643013695199997</v>
      </c>
      <c r="T24" s="35">
        <v>33.6</v>
      </c>
      <c r="U24" s="34">
        <v>0</v>
      </c>
      <c r="V24" s="35">
        <v>0</v>
      </c>
      <c r="W24" s="35">
        <v>0</v>
      </c>
      <c r="X24" s="46">
        <f>'[2]нов тариф на 2024 г'!BR194</f>
        <v>1238.0999999999999</v>
      </c>
      <c r="Y24" s="35">
        <f>'[2]нов тариф на 2024 г'!CA194</f>
        <v>92.59009318103999</v>
      </c>
      <c r="Z24" s="35">
        <v>92.6</v>
      </c>
      <c r="AA24" s="34">
        <v>0</v>
      </c>
      <c r="AB24" s="35">
        <v>0</v>
      </c>
      <c r="AC24" s="35">
        <v>0</v>
      </c>
      <c r="AD24" s="46">
        <f>'[2]нов тариф на 2024 г'!CJ194</f>
        <v>1647.8</v>
      </c>
      <c r="AE24" s="35">
        <f>'[2]нов тариф на 2024 г'!CS194</f>
        <v>59.413709555199986</v>
      </c>
      <c r="AF24" s="35">
        <v>59.4</v>
      </c>
      <c r="AG24" s="34">
        <v>0</v>
      </c>
      <c r="AH24" s="35">
        <f>'[2]нов тариф на 2024 г'!DA194</f>
        <v>0</v>
      </c>
      <c r="AI24" s="35">
        <v>0</v>
      </c>
      <c r="AJ24" s="34">
        <v>0</v>
      </c>
      <c r="AK24" s="35">
        <v>0</v>
      </c>
      <c r="AL24" s="35">
        <v>0</v>
      </c>
      <c r="AM24" s="34">
        <v>0</v>
      </c>
      <c r="AN24" s="35">
        <v>0</v>
      </c>
      <c r="AO24" s="35">
        <v>0</v>
      </c>
      <c r="AP24" s="34">
        <v>0</v>
      </c>
      <c r="AQ24" s="35">
        <v>0</v>
      </c>
      <c r="AR24" s="35">
        <v>0</v>
      </c>
      <c r="AS24" s="37">
        <f t="shared" si="0"/>
        <v>2560.1488438408983</v>
      </c>
      <c r="AT24" s="77">
        <f t="shared" si="1"/>
        <v>2560.1</v>
      </c>
      <c r="AU24" s="37">
        <v>5820.8</v>
      </c>
      <c r="AV24" s="37">
        <f t="shared" si="2"/>
        <v>-3260.7000000000003</v>
      </c>
    </row>
    <row r="25" spans="1:48" s="21" customFormat="1" ht="20.25" customHeight="1" x14ac:dyDescent="0.25">
      <c r="A25" s="23">
        <v>21</v>
      </c>
      <c r="B25" s="22" t="s">
        <v>34</v>
      </c>
      <c r="C25" s="34">
        <f>'[2]нов тариф на 2024 г'!H197</f>
        <v>15</v>
      </c>
      <c r="D25" s="35">
        <f>'[2]нов тариф на 2024 г'!O197</f>
        <v>142.90350305290897</v>
      </c>
      <c r="E25" s="35">
        <v>142.9</v>
      </c>
      <c r="F25" s="34">
        <v>0</v>
      </c>
      <c r="G25" s="35">
        <v>0</v>
      </c>
      <c r="H25" s="35">
        <v>0</v>
      </c>
      <c r="I25" s="46">
        <f>'[2]нов тариф на 2024 г'!X197</f>
        <v>374.6</v>
      </c>
      <c r="J25" s="35">
        <f>'[2]нов тариф на 2024 г'!AG197</f>
        <v>1772.2040895967698</v>
      </c>
      <c r="K25" s="35">
        <v>1772.2</v>
      </c>
      <c r="L25" s="34">
        <f>'[2]нов тариф на 2024 г'!AH197</f>
        <v>0</v>
      </c>
      <c r="M25" s="35">
        <f>'[2]нов тариф на 2024 г'!AQ197</f>
        <v>0</v>
      </c>
      <c r="N25" s="35">
        <v>0</v>
      </c>
      <c r="O25" s="34">
        <f>'[2]2025 - район для финан'!O59</f>
        <v>0</v>
      </c>
      <c r="P25" s="35">
        <v>0</v>
      </c>
      <c r="Q25" s="35">
        <v>0</v>
      </c>
      <c r="R25" s="46">
        <f>'[2]нов тариф на 2024 г'!AZ197</f>
        <v>0</v>
      </c>
      <c r="S25" s="35">
        <f>'[2]нов тариф на 2024 г'!BI197</f>
        <v>0</v>
      </c>
      <c r="T25" s="35">
        <v>0</v>
      </c>
      <c r="U25" s="34">
        <v>0</v>
      </c>
      <c r="V25" s="35">
        <v>0</v>
      </c>
      <c r="W25" s="35">
        <v>0</v>
      </c>
      <c r="X25" s="46">
        <f>'[2]нов тариф на 2024 г'!BR197</f>
        <v>362.3</v>
      </c>
      <c r="Y25" s="35">
        <f>'[2]нов тариф на 2024 г'!CA197</f>
        <v>36.616865099360005</v>
      </c>
      <c r="Z25" s="35">
        <v>36.6</v>
      </c>
      <c r="AA25" s="34">
        <v>0</v>
      </c>
      <c r="AB25" s="35">
        <v>0</v>
      </c>
      <c r="AC25" s="35">
        <v>0</v>
      </c>
      <c r="AD25" s="46">
        <f>'[2]нов тариф на 2024 г'!CJ197</f>
        <v>345.1</v>
      </c>
      <c r="AE25" s="35">
        <f>'[2]нов тариф на 2024 г'!CS197</f>
        <v>8.3876833840800007</v>
      </c>
      <c r="AF25" s="35">
        <v>8.4</v>
      </c>
      <c r="AG25" s="34">
        <v>0</v>
      </c>
      <c r="AH25" s="35">
        <f>'[2]нов тариф на 2024 г'!DA197</f>
        <v>0</v>
      </c>
      <c r="AI25" s="35">
        <v>0</v>
      </c>
      <c r="AJ25" s="34">
        <v>0</v>
      </c>
      <c r="AK25" s="35">
        <v>0</v>
      </c>
      <c r="AL25" s="35">
        <v>0</v>
      </c>
      <c r="AM25" s="34">
        <v>0</v>
      </c>
      <c r="AN25" s="35">
        <v>0</v>
      </c>
      <c r="AO25" s="35">
        <v>0</v>
      </c>
      <c r="AP25" s="34">
        <v>0</v>
      </c>
      <c r="AQ25" s="35">
        <v>0</v>
      </c>
      <c r="AR25" s="35">
        <v>0</v>
      </c>
      <c r="AS25" s="37">
        <f t="shared" si="0"/>
        <v>1960.1121411331187</v>
      </c>
      <c r="AT25" s="77">
        <f t="shared" si="1"/>
        <v>1960.1000000000001</v>
      </c>
      <c r="AU25" s="37">
        <v>1695.8</v>
      </c>
      <c r="AV25" s="37">
        <f t="shared" si="2"/>
        <v>264.30000000000018</v>
      </c>
    </row>
    <row r="26" spans="1:48" s="21" customFormat="1" ht="20.25" customHeight="1" x14ac:dyDescent="0.25">
      <c r="A26" s="23">
        <v>22</v>
      </c>
      <c r="B26" s="22" t="s">
        <v>35</v>
      </c>
      <c r="C26" s="34">
        <f>'[2]нов тариф на 2024 г'!H202</f>
        <v>30.21</v>
      </c>
      <c r="D26" s="35">
        <f>'[2]нов тариф на 2024 г'!O202</f>
        <v>287.18461864590114</v>
      </c>
      <c r="E26" s="35">
        <v>287.2</v>
      </c>
      <c r="F26" s="34">
        <v>0</v>
      </c>
      <c r="G26" s="35">
        <v>0</v>
      </c>
      <c r="H26" s="35">
        <v>0</v>
      </c>
      <c r="I26" s="46">
        <f>'[2]нов тариф на 2024 г'!X202</f>
        <v>278.10000000000002</v>
      </c>
      <c r="J26" s="35">
        <f>'[2]нов тариф на 2024 г'!AG202</f>
        <v>1304.3613678293277</v>
      </c>
      <c r="K26" s="35">
        <v>1304.4000000000001</v>
      </c>
      <c r="L26" s="34">
        <f>'[2]нов тариф на 2024 г'!AH202</f>
        <v>0</v>
      </c>
      <c r="M26" s="35">
        <f>'[2]нов тариф на 2024 г'!AQ202</f>
        <v>0</v>
      </c>
      <c r="N26" s="35">
        <v>0</v>
      </c>
      <c r="O26" s="34">
        <f>'[2]2025 - район для финан'!O60</f>
        <v>0</v>
      </c>
      <c r="P26" s="35">
        <v>0</v>
      </c>
      <c r="Q26" s="35">
        <v>0</v>
      </c>
      <c r="R26" s="46">
        <f>'[2]нов тариф на 2024 г'!AZ202</f>
        <v>0</v>
      </c>
      <c r="S26" s="35">
        <f>'[2]нов тариф на 2024 г'!BI202</f>
        <v>0</v>
      </c>
      <c r="T26" s="35">
        <v>0</v>
      </c>
      <c r="U26" s="34">
        <v>0</v>
      </c>
      <c r="V26" s="35">
        <v>0</v>
      </c>
      <c r="W26" s="35">
        <v>0</v>
      </c>
      <c r="X26" s="46">
        <f>'[2]нов тариф на 2024 г'!BR202</f>
        <v>256.2</v>
      </c>
      <c r="Y26" s="35">
        <f>'[2]нов тариф на 2024 г'!CA202</f>
        <v>11.1527672256</v>
      </c>
      <c r="Z26" s="35">
        <v>11.2</v>
      </c>
      <c r="AA26" s="34">
        <v>0</v>
      </c>
      <c r="AB26" s="35">
        <v>0</v>
      </c>
      <c r="AC26" s="35">
        <v>0</v>
      </c>
      <c r="AD26" s="46">
        <f>'[2]нов тариф на 2024 г'!CJ202</f>
        <v>244</v>
      </c>
      <c r="AE26" s="35">
        <f>'[2]нов тариф на 2024 г'!CS202</f>
        <v>12.338318720000002</v>
      </c>
      <c r="AF26" s="35">
        <v>12.3</v>
      </c>
      <c r="AG26" s="34">
        <v>0</v>
      </c>
      <c r="AH26" s="35">
        <f>'[2]нов тариф на 2024 г'!DA202</f>
        <v>0</v>
      </c>
      <c r="AI26" s="35">
        <v>0</v>
      </c>
      <c r="AJ26" s="34">
        <v>0</v>
      </c>
      <c r="AK26" s="35">
        <v>0</v>
      </c>
      <c r="AL26" s="35">
        <v>0</v>
      </c>
      <c r="AM26" s="34">
        <v>0</v>
      </c>
      <c r="AN26" s="35">
        <v>0</v>
      </c>
      <c r="AO26" s="35">
        <v>0</v>
      </c>
      <c r="AP26" s="34">
        <v>0</v>
      </c>
      <c r="AQ26" s="35">
        <v>0</v>
      </c>
      <c r="AR26" s="35">
        <v>0</v>
      </c>
      <c r="AS26" s="37">
        <f t="shared" si="0"/>
        <v>1615.0370724208287</v>
      </c>
      <c r="AT26" s="77">
        <f t="shared" si="1"/>
        <v>1615.1000000000001</v>
      </c>
      <c r="AU26" s="37">
        <v>1339.3</v>
      </c>
      <c r="AV26" s="37">
        <f t="shared" si="2"/>
        <v>275.80000000000018</v>
      </c>
    </row>
    <row r="27" spans="1:48" s="21" customFormat="1" ht="19.5" customHeight="1" x14ac:dyDescent="0.25">
      <c r="A27" s="23">
        <v>23</v>
      </c>
      <c r="B27" s="22" t="str">
        <f>'[2]нов тариф на 2024 г'!B207</f>
        <v>МАОУ "СОШ №40"</v>
      </c>
      <c r="C27" s="34">
        <f>'[2]нов тариф на 2024 г'!H207</f>
        <v>110.4</v>
      </c>
      <c r="D27" s="35">
        <f>'[2]нов тариф на 2024 г'!O207</f>
        <v>987.81543349432775</v>
      </c>
      <c r="E27" s="35">
        <v>987.8</v>
      </c>
      <c r="F27" s="34">
        <v>0</v>
      </c>
      <c r="G27" s="35">
        <v>0</v>
      </c>
      <c r="H27" s="35">
        <v>0</v>
      </c>
      <c r="I27" s="46">
        <f>'[2]нов тариф на 2024 г'!X207</f>
        <v>1067.8</v>
      </c>
      <c r="J27" s="35">
        <f>'[2]нов тариф на 2024 г'!AG207</f>
        <v>2472.5192585538102</v>
      </c>
      <c r="K27" s="35">
        <v>2472.5</v>
      </c>
      <c r="L27" s="34">
        <f>'[2]нов тариф на 2024 г'!AH207</f>
        <v>99.7</v>
      </c>
      <c r="M27" s="35">
        <f>'[2]нов тариф на 2024 г'!AQ207</f>
        <v>227.04366426560003</v>
      </c>
      <c r="N27" s="35">
        <v>227</v>
      </c>
      <c r="O27" s="34">
        <f>'[2]2025 - район для финан'!O61</f>
        <v>0</v>
      </c>
      <c r="P27" s="35">
        <v>0</v>
      </c>
      <c r="Q27" s="35">
        <v>0</v>
      </c>
      <c r="R27" s="46">
        <f>'[2]нов тариф на 2024 г'!AZ207</f>
        <v>1657.6</v>
      </c>
      <c r="S27" s="35">
        <f>'[2]нов тариф на 2024 г'!BI207</f>
        <v>136.11583964159996</v>
      </c>
      <c r="T27" s="35">
        <v>136.1</v>
      </c>
      <c r="U27" s="34">
        <v>0</v>
      </c>
      <c r="V27" s="35">
        <v>0</v>
      </c>
      <c r="W27" s="35">
        <v>0</v>
      </c>
      <c r="X27" s="46">
        <f>'[2]нов тариф на 2024 г'!BR207</f>
        <v>1246.9000000000001</v>
      </c>
      <c r="Y27" s="35">
        <f>'[2]нов тариф на 2024 г'!CA207</f>
        <v>93.248192542959998</v>
      </c>
      <c r="Z27" s="35">
        <v>93.2</v>
      </c>
      <c r="AA27" s="34">
        <v>0</v>
      </c>
      <c r="AB27" s="35">
        <v>0</v>
      </c>
      <c r="AC27" s="35">
        <v>0</v>
      </c>
      <c r="AD27" s="46">
        <f>'[2]нов тариф на 2024 г'!CJ207</f>
        <v>2766.2</v>
      </c>
      <c r="AE27" s="35">
        <f>'[2]нов тариф на 2024 г'!CS207</f>
        <v>99.739169420799982</v>
      </c>
      <c r="AF27" s="35">
        <v>99.7</v>
      </c>
      <c r="AG27" s="34">
        <v>0</v>
      </c>
      <c r="AH27" s="35">
        <f>'[2]нов тариф на 2024 г'!DA207</f>
        <v>0</v>
      </c>
      <c r="AI27" s="35">
        <v>0</v>
      </c>
      <c r="AJ27" s="34">
        <v>0</v>
      </c>
      <c r="AK27" s="35">
        <v>0</v>
      </c>
      <c r="AL27" s="35">
        <v>0</v>
      </c>
      <c r="AM27" s="34">
        <v>0</v>
      </c>
      <c r="AN27" s="35">
        <v>0</v>
      </c>
      <c r="AO27" s="35">
        <v>0</v>
      </c>
      <c r="AP27" s="34">
        <v>0</v>
      </c>
      <c r="AQ27" s="35">
        <v>0</v>
      </c>
      <c r="AR27" s="35">
        <v>0</v>
      </c>
      <c r="AS27" s="37">
        <f t="shared" si="0"/>
        <v>4016.4815579190981</v>
      </c>
      <c r="AT27" s="77">
        <f t="shared" si="1"/>
        <v>4016.2999999999997</v>
      </c>
      <c r="AU27" s="37">
        <v>3525.7</v>
      </c>
      <c r="AV27" s="37">
        <f t="shared" si="2"/>
        <v>490.59999999999991</v>
      </c>
    </row>
    <row r="28" spans="1:48" s="21" customFormat="1" ht="20.25" customHeight="1" x14ac:dyDescent="0.25">
      <c r="A28" s="23">
        <v>24</v>
      </c>
      <c r="B28" s="22" t="str">
        <f>'[2]нов тариф на 2024 г'!B210</f>
        <v>МАОУ "СОШ №66 р.п. Бердяуш"</v>
      </c>
      <c r="C28" s="34">
        <f>'[2]нов тариф на 2024 г'!H210</f>
        <v>63.4</v>
      </c>
      <c r="D28" s="35">
        <f>'[2]нов тариф на 2024 г'!O210</f>
        <v>600.16331539996349</v>
      </c>
      <c r="E28" s="35">
        <v>600.20000000000005</v>
      </c>
      <c r="F28" s="34">
        <v>0</v>
      </c>
      <c r="G28" s="35">
        <v>0</v>
      </c>
      <c r="H28" s="35">
        <v>0</v>
      </c>
      <c r="I28" s="46">
        <f>'[2]нов тариф на 2024 г'!X210</f>
        <v>549.1</v>
      </c>
      <c r="J28" s="35">
        <f>'[2]нов тариф на 2024 г'!AG210</f>
        <v>3727.5389261001555</v>
      </c>
      <c r="K28" s="35">
        <v>3727.5</v>
      </c>
      <c r="L28" s="34">
        <f>'[2]нов тариф на 2024 г'!AH210</f>
        <v>0</v>
      </c>
      <c r="M28" s="35">
        <f>'[2]нов тариф на 2024 г'!AQ210</f>
        <v>0</v>
      </c>
      <c r="N28" s="35">
        <v>0</v>
      </c>
      <c r="O28" s="34">
        <f>'[2]2025 - район для финан'!O62</f>
        <v>0</v>
      </c>
      <c r="P28" s="35">
        <v>0</v>
      </c>
      <c r="Q28" s="35">
        <v>0</v>
      </c>
      <c r="R28" s="46">
        <f>'[2]нов тариф на 2024 г'!AZ210</f>
        <v>0</v>
      </c>
      <c r="S28" s="35">
        <f>'[2]нов тариф на 2024 г'!BI210</f>
        <v>0</v>
      </c>
      <c r="T28" s="35">
        <v>0</v>
      </c>
      <c r="U28" s="34">
        <v>0</v>
      </c>
      <c r="V28" s="35">
        <v>0</v>
      </c>
      <c r="W28" s="35">
        <v>0</v>
      </c>
      <c r="X28" s="46">
        <f>'[2]нов тариф на 2024 г'!BR210</f>
        <v>946.3</v>
      </c>
      <c r="Y28" s="35">
        <f>'[2]нов тариф на 2024 г'!CA210</f>
        <v>41.69316645312</v>
      </c>
      <c r="Z28" s="35">
        <v>41.7</v>
      </c>
      <c r="AA28" s="34">
        <v>0</v>
      </c>
      <c r="AB28" s="35">
        <v>0</v>
      </c>
      <c r="AC28" s="35">
        <v>0</v>
      </c>
      <c r="AD28" s="46">
        <f>'[2]нов тариф на 2024 г'!CJ210</f>
        <v>946.3</v>
      </c>
      <c r="AE28" s="35">
        <f>'[2]нов тариф на 2024 г'!CS210</f>
        <v>47.851438544000004</v>
      </c>
      <c r="AF28" s="35">
        <v>47.9</v>
      </c>
      <c r="AG28" s="34">
        <v>0</v>
      </c>
      <c r="AH28" s="35">
        <f>'[2]нов тариф на 2024 г'!DA210</f>
        <v>0</v>
      </c>
      <c r="AI28" s="35">
        <v>0</v>
      </c>
      <c r="AJ28" s="34">
        <v>0</v>
      </c>
      <c r="AK28" s="35">
        <v>0</v>
      </c>
      <c r="AL28" s="35">
        <v>0</v>
      </c>
      <c r="AM28" s="34">
        <v>0</v>
      </c>
      <c r="AN28" s="35">
        <v>0</v>
      </c>
      <c r="AO28" s="35">
        <v>0</v>
      </c>
      <c r="AP28" s="34">
        <v>0</v>
      </c>
      <c r="AQ28" s="35">
        <v>0</v>
      </c>
      <c r="AR28" s="35">
        <v>0</v>
      </c>
      <c r="AS28" s="37">
        <f t="shared" si="0"/>
        <v>4417.2468464972399</v>
      </c>
      <c r="AT28" s="77">
        <f t="shared" si="1"/>
        <v>4417.2999999999993</v>
      </c>
      <c r="AU28" s="37">
        <v>3162.7</v>
      </c>
      <c r="AV28" s="37">
        <f t="shared" si="2"/>
        <v>1254.5999999999995</v>
      </c>
    </row>
    <row r="29" spans="1:48" s="21" customFormat="1" ht="27.75" customHeight="1" x14ac:dyDescent="0.25">
      <c r="A29" s="23">
        <v>25</v>
      </c>
      <c r="B29" s="22" t="str">
        <f>'[2]нов тариф на 2024 г'!B214</f>
        <v>МБОУ "СОШ р.п. Межевой"</v>
      </c>
      <c r="C29" s="34">
        <f>'[2]нов тариф на 2024 г'!H214</f>
        <v>46</v>
      </c>
      <c r="D29" s="35">
        <f>'[2]нов тариф на 2024 г'!O214</f>
        <v>436.1016704763332</v>
      </c>
      <c r="E29" s="35">
        <v>436.1</v>
      </c>
      <c r="F29" s="34">
        <v>0</v>
      </c>
      <c r="G29" s="35">
        <v>0</v>
      </c>
      <c r="H29" s="35">
        <v>0</v>
      </c>
      <c r="I29" s="46">
        <f>'[2]нов тариф на 2024 г'!X214</f>
        <v>736.7</v>
      </c>
      <c r="J29" s="35">
        <f>'[2]нов тариф на 2024 г'!AG214</f>
        <v>1513.0140930206499</v>
      </c>
      <c r="K29" s="35">
        <v>1513</v>
      </c>
      <c r="L29" s="34">
        <f>'[2]нов тариф на 2024 г'!AH214</f>
        <v>21.2</v>
      </c>
      <c r="M29" s="35">
        <f>'[2]нов тариф на 2024 г'!AQ214</f>
        <v>42.820588021119995</v>
      </c>
      <c r="N29" s="35">
        <v>42.8</v>
      </c>
      <c r="O29" s="34">
        <f>'[2]2025 - район для финан'!O63</f>
        <v>0</v>
      </c>
      <c r="P29" s="35">
        <v>0</v>
      </c>
      <c r="Q29" s="35">
        <v>0</v>
      </c>
      <c r="R29" s="46">
        <f>'[2]нов тариф на 2024 г'!AZ214</f>
        <v>352.5</v>
      </c>
      <c r="S29" s="35">
        <f>'[2]нов тариф на 2024 г'!BI214</f>
        <v>19.498808784000001</v>
      </c>
      <c r="T29" s="35">
        <v>19.5</v>
      </c>
      <c r="U29" s="34">
        <v>0</v>
      </c>
      <c r="V29" s="35">
        <v>0</v>
      </c>
      <c r="W29" s="35">
        <v>0</v>
      </c>
      <c r="X29" s="46">
        <f>'[2]нов тариф на 2024 г'!BR214</f>
        <v>504.9</v>
      </c>
      <c r="Y29" s="35">
        <f>'[2]нов тариф на 2024 г'!CA214</f>
        <v>27.928932071039998</v>
      </c>
      <c r="Z29" s="35">
        <v>27.9</v>
      </c>
      <c r="AA29" s="34">
        <v>0</v>
      </c>
      <c r="AB29" s="35">
        <v>0</v>
      </c>
      <c r="AC29" s="35">
        <v>0</v>
      </c>
      <c r="AD29" s="46">
        <f>'[2]нов тариф на 2024 г'!CJ214</f>
        <v>852.9</v>
      </c>
      <c r="AE29" s="35">
        <f>'[2]нов тариф на 2024 г'!CS214</f>
        <v>32.186981058959994</v>
      </c>
      <c r="AF29" s="35">
        <v>32.200000000000003</v>
      </c>
      <c r="AG29" s="34">
        <v>0</v>
      </c>
      <c r="AH29" s="35">
        <f>'[2]нов тариф на 2024 г'!DA214</f>
        <v>0</v>
      </c>
      <c r="AI29" s="35">
        <v>0</v>
      </c>
      <c r="AJ29" s="34">
        <v>0</v>
      </c>
      <c r="AK29" s="35">
        <v>0</v>
      </c>
      <c r="AL29" s="35">
        <v>0</v>
      </c>
      <c r="AM29" s="34">
        <v>0</v>
      </c>
      <c r="AN29" s="35">
        <v>0</v>
      </c>
      <c r="AO29" s="35">
        <v>0</v>
      </c>
      <c r="AP29" s="34">
        <v>0</v>
      </c>
      <c r="AQ29" s="35">
        <v>0</v>
      </c>
      <c r="AR29" s="35">
        <v>0</v>
      </c>
      <c r="AS29" s="37">
        <f t="shared" si="0"/>
        <v>2071.5510734321028</v>
      </c>
      <c r="AT29" s="77">
        <f t="shared" si="1"/>
        <v>2071.5</v>
      </c>
      <c r="AU29" s="37">
        <v>1769.1</v>
      </c>
      <c r="AV29" s="37">
        <f t="shared" si="2"/>
        <v>302.40000000000009</v>
      </c>
    </row>
    <row r="30" spans="1:48" s="21" customFormat="1" ht="21.75" customHeight="1" x14ac:dyDescent="0.25">
      <c r="A30" s="23">
        <v>26</v>
      </c>
      <c r="B30" s="22" t="s">
        <v>37</v>
      </c>
      <c r="C30" s="34">
        <f>'[2]нов тариф на 2024 г'!H218</f>
        <v>120</v>
      </c>
      <c r="D30" s="35">
        <f>'[2]нов тариф на 2024 г'!O218</f>
        <v>1136.3782902980583</v>
      </c>
      <c r="E30" s="35">
        <v>1136.4000000000001</v>
      </c>
      <c r="F30" s="34">
        <v>0</v>
      </c>
      <c r="G30" s="35">
        <v>0</v>
      </c>
      <c r="H30" s="35">
        <v>0</v>
      </c>
      <c r="I30" s="46">
        <f>'[2]нов тариф на 2024 г'!X218</f>
        <v>771.7</v>
      </c>
      <c r="J30" s="35">
        <f>'[2]нов тариф на 2024 г'!AG218</f>
        <v>1698.6599627284093</v>
      </c>
      <c r="K30" s="35">
        <v>1698.7</v>
      </c>
      <c r="L30" s="34">
        <f>'[2]нов тариф на 2024 г'!AH218</f>
        <v>0</v>
      </c>
      <c r="M30" s="35">
        <f>'[2]нов тариф на 2024 г'!AQ218</f>
        <v>0</v>
      </c>
      <c r="N30" s="35">
        <v>0</v>
      </c>
      <c r="O30" s="34">
        <f>'[2]2025 - район для финан'!O64</f>
        <v>0</v>
      </c>
      <c r="P30" s="35">
        <v>0</v>
      </c>
      <c r="Q30" s="35">
        <v>0</v>
      </c>
      <c r="R30" s="46">
        <f>'[2]нов тариф на 2024 г'!AZ218</f>
        <v>0</v>
      </c>
      <c r="S30" s="35">
        <f>'[2]нов тариф на 2024 г'!BI218</f>
        <v>0</v>
      </c>
      <c r="T30" s="35">
        <v>0</v>
      </c>
      <c r="U30" s="34">
        <v>0</v>
      </c>
      <c r="V30" s="35">
        <v>0</v>
      </c>
      <c r="W30" s="35">
        <v>0</v>
      </c>
      <c r="X30" s="46">
        <f>'[2]нов тариф на 2024 г'!BR218</f>
        <v>375</v>
      </c>
      <c r="Y30" s="35">
        <f>'[2]нов тариф на 2024 г'!CA218</f>
        <v>17.544508799999999</v>
      </c>
      <c r="Z30" s="35">
        <v>17.5</v>
      </c>
      <c r="AA30" s="34">
        <v>0</v>
      </c>
      <c r="AB30" s="35">
        <v>0</v>
      </c>
      <c r="AC30" s="35">
        <v>0</v>
      </c>
      <c r="AD30" s="46">
        <f>'[2]нов тариф на 2024 г'!CJ218</f>
        <v>375</v>
      </c>
      <c r="AE30" s="35">
        <f>'[2]нов тариф на 2024 г'!CS218</f>
        <v>17.5032858</v>
      </c>
      <c r="AF30" s="35">
        <v>17.5</v>
      </c>
      <c r="AG30" s="34">
        <v>0</v>
      </c>
      <c r="AH30" s="35">
        <f>'[2]нов тариф на 2024 г'!DA218</f>
        <v>0</v>
      </c>
      <c r="AI30" s="35">
        <v>0</v>
      </c>
      <c r="AJ30" s="34">
        <v>0</v>
      </c>
      <c r="AK30" s="35">
        <v>0</v>
      </c>
      <c r="AL30" s="35">
        <v>0</v>
      </c>
      <c r="AM30" s="34">
        <v>0</v>
      </c>
      <c r="AN30" s="35">
        <v>0</v>
      </c>
      <c r="AO30" s="35">
        <v>0</v>
      </c>
      <c r="AP30" s="34">
        <f>'[2]нов тариф на 2024 г'!DR218</f>
        <v>140</v>
      </c>
      <c r="AQ30" s="35">
        <f>'[2]нов тариф на 2024 г'!DY218</f>
        <v>247.7413917888</v>
      </c>
      <c r="AR30" s="35">
        <v>247.7</v>
      </c>
      <c r="AS30" s="37">
        <f t="shared" si="0"/>
        <v>3117.8274394152677</v>
      </c>
      <c r="AT30" s="77">
        <f t="shared" si="1"/>
        <v>3117.8</v>
      </c>
      <c r="AU30" s="37">
        <v>2565.1999999999998</v>
      </c>
      <c r="AV30" s="37">
        <f t="shared" si="2"/>
        <v>552.60000000000036</v>
      </c>
    </row>
    <row r="31" spans="1:48" s="21" customFormat="1" ht="24.75" customHeight="1" x14ac:dyDescent="0.25">
      <c r="A31" s="23">
        <v>27</v>
      </c>
      <c r="B31" s="22" t="s">
        <v>38</v>
      </c>
      <c r="C31" s="34">
        <f>'2025'!C32</f>
        <v>284.60000000000002</v>
      </c>
      <c r="D31" s="34">
        <f>'2025'!D32</f>
        <v>2469.9236576877229</v>
      </c>
      <c r="E31" s="34">
        <f>'2025'!E32</f>
        <v>2470</v>
      </c>
      <c r="F31" s="34">
        <f>'2025'!F32</f>
        <v>0</v>
      </c>
      <c r="G31" s="34">
        <f>'2025'!G32</f>
        <v>0</v>
      </c>
      <c r="H31" s="34">
        <f>'2025'!H32</f>
        <v>0</v>
      </c>
      <c r="I31" s="34">
        <f>'2025'!I32</f>
        <v>628.70000000000005</v>
      </c>
      <c r="J31" s="34">
        <f>'2025'!J32</f>
        <v>1997.1787159999999</v>
      </c>
      <c r="K31" s="34">
        <f>'2025'!K32</f>
        <v>1997.2</v>
      </c>
      <c r="L31" s="34">
        <f>'2025'!L32</f>
        <v>33.6</v>
      </c>
      <c r="M31" s="34">
        <f>'2025'!M32</f>
        <v>106.971648</v>
      </c>
      <c r="N31" s="34">
        <f>'2025'!N32</f>
        <v>107</v>
      </c>
      <c r="O31" s="34">
        <f>'2025'!O32</f>
        <v>0</v>
      </c>
      <c r="P31" s="34">
        <f>'2025'!P32</f>
        <v>0</v>
      </c>
      <c r="Q31" s="34">
        <f>'2025'!Q32</f>
        <v>0</v>
      </c>
      <c r="R31" s="34">
        <f>'2025'!R32</f>
        <v>0</v>
      </c>
      <c r="S31" s="34">
        <f>'2025'!S32</f>
        <v>0</v>
      </c>
      <c r="T31" s="34">
        <f>'2025'!T32</f>
        <v>0</v>
      </c>
      <c r="U31" s="34">
        <f>'2025'!U32</f>
        <v>0</v>
      </c>
      <c r="V31" s="34">
        <f>'2025'!V32</f>
        <v>0</v>
      </c>
      <c r="W31" s="34">
        <f>'2025'!W32</f>
        <v>0</v>
      </c>
      <c r="X31" s="34">
        <f>'2025'!X32</f>
        <v>1777</v>
      </c>
      <c r="Y31" s="34">
        <f>'2025'!Y32</f>
        <v>116.03810000000001</v>
      </c>
      <c r="Z31" s="34">
        <f>'2025'!Z32</f>
        <v>116.1</v>
      </c>
      <c r="AA31" s="34">
        <f>'2025'!AA32</f>
        <v>0</v>
      </c>
      <c r="AB31" s="34">
        <f>'2025'!AB32</f>
        <v>0</v>
      </c>
      <c r="AC31" s="34">
        <f>'2025'!AC32</f>
        <v>0</v>
      </c>
      <c r="AD31" s="34">
        <f>'2025'!AD32</f>
        <v>1777</v>
      </c>
      <c r="AE31" s="34">
        <f>'2025'!AE32</f>
        <v>44.975869999999993</v>
      </c>
      <c r="AF31" s="34">
        <f>'2025'!AF32</f>
        <v>45</v>
      </c>
      <c r="AG31" s="34">
        <f>'2025'!AG32</f>
        <v>0</v>
      </c>
      <c r="AH31" s="34">
        <f>'2025'!AH32</f>
        <v>0</v>
      </c>
      <c r="AI31" s="34">
        <f>'2025'!AI32</f>
        <v>0</v>
      </c>
      <c r="AJ31" s="34">
        <f>'2025'!AJ32</f>
        <v>0</v>
      </c>
      <c r="AK31" s="34">
        <f>'2025'!AK32</f>
        <v>0</v>
      </c>
      <c r="AL31" s="34">
        <f>'2025'!AL32</f>
        <v>0</v>
      </c>
      <c r="AM31" s="34">
        <f>'2025'!AM32</f>
        <v>0</v>
      </c>
      <c r="AN31" s="34">
        <f>'2025'!AN32</f>
        <v>0</v>
      </c>
      <c r="AO31" s="34">
        <f>'2025'!AO32</f>
        <v>0</v>
      </c>
      <c r="AP31" s="34">
        <f>'2025'!AP32</f>
        <v>0</v>
      </c>
      <c r="AQ31" s="34">
        <f>'2025'!AQ32</f>
        <v>0</v>
      </c>
      <c r="AR31" s="34">
        <f>'2025'!AR32</f>
        <v>0</v>
      </c>
      <c r="AS31" s="34">
        <f>'2025'!AS32</f>
        <v>4735.0879916877229</v>
      </c>
      <c r="AT31" s="34">
        <f>'2025'!AT32</f>
        <v>4735.3</v>
      </c>
      <c r="AU31" s="37">
        <v>2348.1</v>
      </c>
      <c r="AV31" s="37">
        <f t="shared" si="2"/>
        <v>2387.2000000000003</v>
      </c>
    </row>
    <row r="32" spans="1:48" s="21" customFormat="1" ht="24.75" customHeight="1" x14ac:dyDescent="0.25">
      <c r="A32" s="23">
        <v>28</v>
      </c>
      <c r="B32" s="22" t="str">
        <f>'[2]нов тариф на 2024 г'!B232</f>
        <v>МБУДО "ДДТ"</v>
      </c>
      <c r="C32" s="34">
        <f>'[2]нов тариф на 2024 г'!H232</f>
        <v>7.4399999999999995</v>
      </c>
      <c r="D32" s="35">
        <f>'[2]нов тариф на 2024 г'!O232</f>
        <v>71.243774968429761</v>
      </c>
      <c r="E32" s="35">
        <v>71.2</v>
      </c>
      <c r="F32" s="34">
        <v>0</v>
      </c>
      <c r="G32" s="35">
        <v>0</v>
      </c>
      <c r="H32" s="35">
        <v>0</v>
      </c>
      <c r="I32" s="46">
        <f>'[2]нов тариф на 2024 г'!X232</f>
        <v>143.19999999999999</v>
      </c>
      <c r="J32" s="35">
        <f>'[2]нов тариф на 2024 г'!AG232</f>
        <v>391.91538423457632</v>
      </c>
      <c r="K32" s="35">
        <v>391.9</v>
      </c>
      <c r="L32" s="34">
        <f>'[2]нов тариф на 2024 г'!AH232</f>
        <v>8.3000000000000007</v>
      </c>
      <c r="M32" s="35">
        <f>'[2]нов тариф на 2024 г'!AQ232</f>
        <v>22.340446484720005</v>
      </c>
      <c r="N32" s="35">
        <v>22.3</v>
      </c>
      <c r="O32" s="34">
        <f>'[2]2025 - район для финан'!O68</f>
        <v>0</v>
      </c>
      <c r="P32" s="35">
        <v>0</v>
      </c>
      <c r="Q32" s="35">
        <v>0</v>
      </c>
      <c r="R32" s="46">
        <f>'[2]нов тариф на 2024 г'!AZ232</f>
        <v>137.4</v>
      </c>
      <c r="S32" s="35">
        <f>'[2]нов тариф на 2024 г'!BI232</f>
        <v>14.179735839359999</v>
      </c>
      <c r="T32" s="35">
        <v>14.2</v>
      </c>
      <c r="U32" s="34">
        <v>0</v>
      </c>
      <c r="V32" s="35">
        <v>0</v>
      </c>
      <c r="W32" s="35">
        <v>0</v>
      </c>
      <c r="X32" s="46">
        <f>'[2]нов тариф на 2024 г'!BR232</f>
        <v>228.6</v>
      </c>
      <c r="Y32" s="35">
        <f>'[2]нов тариф на 2024 г'!CA232</f>
        <v>19.65883976784</v>
      </c>
      <c r="Z32" s="35">
        <v>19.7</v>
      </c>
      <c r="AA32" s="34">
        <v>0</v>
      </c>
      <c r="AB32" s="35">
        <v>0</v>
      </c>
      <c r="AC32" s="35">
        <v>0</v>
      </c>
      <c r="AD32" s="46">
        <f>'[2]нов тариф на 2024 г'!CJ232</f>
        <v>348.6</v>
      </c>
      <c r="AE32" s="35">
        <f>'[2]нов тариф на 2024 г'!CS232</f>
        <v>8.4727511668800002</v>
      </c>
      <c r="AF32" s="35">
        <v>8.5</v>
      </c>
      <c r="AG32" s="34">
        <v>0</v>
      </c>
      <c r="AH32" s="35">
        <f>'[2]нов тариф на 2024 г'!DA232</f>
        <v>0</v>
      </c>
      <c r="AI32" s="35">
        <v>0</v>
      </c>
      <c r="AJ32" s="34">
        <v>0</v>
      </c>
      <c r="AK32" s="35">
        <v>0</v>
      </c>
      <c r="AL32" s="35">
        <v>0</v>
      </c>
      <c r="AM32" s="34">
        <v>0</v>
      </c>
      <c r="AN32" s="35">
        <v>0</v>
      </c>
      <c r="AO32" s="35">
        <v>0</v>
      </c>
      <c r="AP32" s="34">
        <v>0</v>
      </c>
      <c r="AQ32" s="35">
        <v>0</v>
      </c>
      <c r="AR32" s="35">
        <v>0</v>
      </c>
      <c r="AS32" s="37">
        <f t="shared" si="0"/>
        <v>527.81093246180615</v>
      </c>
      <c r="AT32" s="77">
        <f t="shared" si="1"/>
        <v>527.79999999999995</v>
      </c>
      <c r="AU32" s="37">
        <v>501</v>
      </c>
      <c r="AV32" s="37">
        <f t="shared" si="2"/>
        <v>26.799999999999955</v>
      </c>
    </row>
    <row r="33" spans="1:48" s="21" customFormat="1" ht="26.25" customHeight="1" x14ac:dyDescent="0.25">
      <c r="A33" s="23">
        <v>29</v>
      </c>
      <c r="B33" s="22" t="str">
        <f>'[2]нов тариф на 2024 г'!B237</f>
        <v xml:space="preserve">МБУДО "ЦДОД "Радуга" </v>
      </c>
      <c r="C33" s="34">
        <f>'[2]нов тариф на 2024 г'!H237</f>
        <v>33.299999999999997</v>
      </c>
      <c r="D33" s="35">
        <f>'[2]нов тариф на 2024 г'!O237</f>
        <v>317.69370000144471</v>
      </c>
      <c r="E33" s="35">
        <v>317.7</v>
      </c>
      <c r="F33" s="34">
        <f>'[2]нов тариф на 2024 г'!P237</f>
        <v>0</v>
      </c>
      <c r="G33" s="35">
        <f>'[2]нов тариф на 2024 г'!W237</f>
        <v>0</v>
      </c>
      <c r="H33" s="35">
        <v>0</v>
      </c>
      <c r="I33" s="46">
        <f>'[2]нов тариф на 2024 г'!X237</f>
        <v>294.39999999999998</v>
      </c>
      <c r="J33" s="35">
        <f>'[2]нов тариф на 2024 г'!AG237</f>
        <v>681.69101865353218</v>
      </c>
      <c r="K33" s="35">
        <v>681.7</v>
      </c>
      <c r="L33" s="34">
        <f>'[2]нов тариф на 2024 г'!AH237</f>
        <v>4.8</v>
      </c>
      <c r="M33" s="35">
        <f>'[2]нов тариф на 2024 г'!AQ237</f>
        <v>10.930888550400001</v>
      </c>
      <c r="N33" s="35">
        <v>10.9</v>
      </c>
      <c r="O33" s="34">
        <f>'[2]2025 - район для финан'!O69</f>
        <v>0</v>
      </c>
      <c r="P33" s="35">
        <f>'[2]нов тариф на 2024 г'!AY237</f>
        <v>0</v>
      </c>
      <c r="Q33" s="35">
        <v>0</v>
      </c>
      <c r="R33" s="46">
        <f>'[2]нов тариф на 2024 г'!AZ237</f>
        <v>80.099999999999994</v>
      </c>
      <c r="S33" s="35">
        <f>'[2]нов тариф на 2024 г'!BI237</f>
        <v>6.577508901599999</v>
      </c>
      <c r="T33" s="35">
        <v>6.6</v>
      </c>
      <c r="U33" s="34">
        <f>'[2]нов тариф на 2024 г'!BJ237</f>
        <v>0</v>
      </c>
      <c r="V33" s="35">
        <f>'[2]нов тариф на 2024 г'!BQ237</f>
        <v>0</v>
      </c>
      <c r="W33" s="35">
        <v>0</v>
      </c>
      <c r="X33" s="46">
        <f>'[2]нов тариф на 2024 г'!BR237</f>
        <v>261.60000000000002</v>
      </c>
      <c r="Y33" s="35">
        <f>'[2]нов тариф на 2024 г'!CA237</f>
        <v>19.56349921344</v>
      </c>
      <c r="Z33" s="35">
        <v>19.600000000000001</v>
      </c>
      <c r="AA33" s="34">
        <f>'[2]нов тариф на 2024 г'!CB237</f>
        <v>0</v>
      </c>
      <c r="AB33" s="35">
        <f>'[2]нов тариф на 2024 г'!CI237</f>
        <v>0</v>
      </c>
      <c r="AC33" s="35">
        <v>0</v>
      </c>
      <c r="AD33" s="46">
        <f>'[2]нов тариф на 2024 г'!CJ237</f>
        <v>341.8</v>
      </c>
      <c r="AE33" s="35">
        <f>'[2]нов тариф на 2024 г'!CS237</f>
        <v>12.324072051199998</v>
      </c>
      <c r="AF33" s="35">
        <v>12.3</v>
      </c>
      <c r="AG33" s="34">
        <v>0</v>
      </c>
      <c r="AH33" s="35">
        <f>'[2]нов тариф на 2024 г'!DA237</f>
        <v>0</v>
      </c>
      <c r="AI33" s="35">
        <v>0</v>
      </c>
      <c r="AJ33" s="34">
        <v>0</v>
      </c>
      <c r="AK33" s="35">
        <v>0</v>
      </c>
      <c r="AL33" s="35">
        <v>0</v>
      </c>
      <c r="AM33" s="34">
        <v>0</v>
      </c>
      <c r="AN33" s="35">
        <v>0</v>
      </c>
      <c r="AO33" s="35">
        <v>0</v>
      </c>
      <c r="AP33" s="34">
        <v>0</v>
      </c>
      <c r="AQ33" s="35">
        <v>0</v>
      </c>
      <c r="AR33" s="35">
        <v>0</v>
      </c>
      <c r="AS33" s="37">
        <f t="shared" si="0"/>
        <v>1048.7806873716168</v>
      </c>
      <c r="AT33" s="77">
        <f t="shared" si="1"/>
        <v>1048.8</v>
      </c>
      <c r="AU33" s="37">
        <v>2971.9</v>
      </c>
      <c r="AV33" s="37">
        <f t="shared" si="2"/>
        <v>-1923.1000000000001</v>
      </c>
    </row>
    <row r="34" spans="1:48" s="21" customFormat="1" ht="26.25" customHeight="1" x14ac:dyDescent="0.25">
      <c r="A34" s="23">
        <v>30</v>
      </c>
      <c r="B34" s="22" t="str">
        <f>'[2]нов тариф на 2024 г'!B240</f>
        <v>МБУДО "ЦДТ"</v>
      </c>
      <c r="C34" s="34">
        <f>'[2]нов тариф на 2024 г'!H240</f>
        <v>6.5</v>
      </c>
      <c r="D34" s="35">
        <f>'[2]нов тариф на 2024 г'!O240</f>
        <v>62.120779071785243</v>
      </c>
      <c r="E34" s="35">
        <v>62.1</v>
      </c>
      <c r="F34" s="34">
        <v>0</v>
      </c>
      <c r="G34" s="35">
        <v>0</v>
      </c>
      <c r="H34" s="35">
        <v>0</v>
      </c>
      <c r="I34" s="46">
        <f>'[2]нов тариф на 2024 г'!X240</f>
        <v>79.2</v>
      </c>
      <c r="J34" s="35">
        <f>'[2]нов тариф на 2024 г'!AG240</f>
        <v>183.38970338777091</v>
      </c>
      <c r="K34" s="35">
        <v>183.4</v>
      </c>
      <c r="L34" s="34">
        <f>'[2]нов тариф на 2024 г'!AH240</f>
        <v>2.4</v>
      </c>
      <c r="M34" s="35">
        <f>'[2]нов тариф на 2024 г'!AQ240</f>
        <v>5.4654442752000003</v>
      </c>
      <c r="N34" s="35">
        <v>5.5</v>
      </c>
      <c r="O34" s="34">
        <f>'[2]2025 - район для финан'!O70</f>
        <v>0</v>
      </c>
      <c r="P34" s="35">
        <v>0</v>
      </c>
      <c r="Q34" s="35">
        <v>0</v>
      </c>
      <c r="R34" s="46">
        <f>'[2]нов тариф на 2024 г'!AZ240</f>
        <v>39.6</v>
      </c>
      <c r="S34" s="35">
        <f>'[2]нов тариф на 2024 г'!BI240</f>
        <v>3.2518021535999999</v>
      </c>
      <c r="T34" s="35">
        <v>3.3</v>
      </c>
      <c r="U34" s="34">
        <v>0</v>
      </c>
      <c r="V34" s="35">
        <v>0</v>
      </c>
      <c r="W34" s="35">
        <v>0</v>
      </c>
      <c r="X34" s="46">
        <f>'[2]нов тариф на 2024 г'!BR240</f>
        <v>45.8</v>
      </c>
      <c r="Y34" s="35">
        <f>'[2]нов тариф на 2024 г'!CA240</f>
        <v>3.4251080427199994</v>
      </c>
      <c r="Z34" s="35">
        <v>3.4</v>
      </c>
      <c r="AA34" s="34">
        <v>0</v>
      </c>
      <c r="AB34" s="35">
        <v>0</v>
      </c>
      <c r="AC34" s="35">
        <v>0</v>
      </c>
      <c r="AD34" s="46">
        <f>'[2]нов тариф на 2024 г'!CJ240</f>
        <v>81.3</v>
      </c>
      <c r="AE34" s="35">
        <f>'[2]нов тариф на 2024 г'!CS240</f>
        <v>2.9313840191999994</v>
      </c>
      <c r="AF34" s="35">
        <v>2.9</v>
      </c>
      <c r="AG34" s="34">
        <v>0</v>
      </c>
      <c r="AH34" s="35">
        <f>'[2]нов тариф на 2024 г'!DA240</f>
        <v>0</v>
      </c>
      <c r="AI34" s="35">
        <v>0</v>
      </c>
      <c r="AJ34" s="34">
        <v>0</v>
      </c>
      <c r="AK34" s="35">
        <v>0</v>
      </c>
      <c r="AL34" s="35">
        <v>0</v>
      </c>
      <c r="AM34" s="34">
        <v>0</v>
      </c>
      <c r="AN34" s="35">
        <v>0</v>
      </c>
      <c r="AO34" s="35">
        <v>0</v>
      </c>
      <c r="AP34" s="34">
        <v>0</v>
      </c>
      <c r="AQ34" s="35">
        <v>0</v>
      </c>
      <c r="AR34" s="35">
        <v>0</v>
      </c>
      <c r="AS34" s="37">
        <f t="shared" si="0"/>
        <v>260.58422095027618</v>
      </c>
      <c r="AT34" s="77">
        <f t="shared" si="1"/>
        <v>260.59999999999997</v>
      </c>
      <c r="AU34" s="37">
        <v>224.7</v>
      </c>
      <c r="AV34" s="37">
        <f t="shared" si="2"/>
        <v>35.899999999999977</v>
      </c>
    </row>
    <row r="35" spans="1:48" s="21" customFormat="1" ht="26.25" customHeight="1" x14ac:dyDescent="0.25">
      <c r="A35" s="23">
        <v>31</v>
      </c>
      <c r="B35" s="22" t="str">
        <f>'[2]нов тариф на 2024 г'!B243</f>
        <v>МАУ "ДОЛ им. Г.М. Лаптева"</v>
      </c>
      <c r="C35" s="34">
        <f>'[2]нов тариф на 2024 г'!H243</f>
        <v>207.9</v>
      </c>
      <c r="D35" s="35">
        <f>'[2]нов тариф на 2024 г'!O243</f>
        <v>1891.4284966533155</v>
      </c>
      <c r="E35" s="35">
        <v>1891.4</v>
      </c>
      <c r="F35" s="34">
        <v>0</v>
      </c>
      <c r="G35" s="35">
        <v>0</v>
      </c>
      <c r="H35" s="35">
        <v>0</v>
      </c>
      <c r="I35" s="46">
        <f>'[2]нов тариф на 2024 г'!X243</f>
        <v>0</v>
      </c>
      <c r="J35" s="35">
        <f>'[2]нов тариф на 2024 г'!AG243</f>
        <v>0</v>
      </c>
      <c r="K35" s="35">
        <v>0</v>
      </c>
      <c r="L35" s="34">
        <f>'[2]нов тариф на 2024 г'!AH243</f>
        <v>0</v>
      </c>
      <c r="M35" s="35">
        <f>'[2]нов тариф на 2024 г'!AQ243</f>
        <v>0</v>
      </c>
      <c r="N35" s="35">
        <v>0</v>
      </c>
      <c r="O35" s="34">
        <f>'[2]2025 - район для финан'!O71</f>
        <v>0</v>
      </c>
      <c r="P35" s="35">
        <v>0</v>
      </c>
      <c r="Q35" s="35">
        <v>0</v>
      </c>
      <c r="R35" s="46">
        <f>'[2]нов тариф на 2024 г'!AZ243</f>
        <v>0</v>
      </c>
      <c r="S35" s="35">
        <f>'[2]нов тариф на 2024 г'!BI243</f>
        <v>0</v>
      </c>
      <c r="T35" s="35">
        <v>0</v>
      </c>
      <c r="U35" s="34">
        <v>0</v>
      </c>
      <c r="V35" s="35">
        <v>0</v>
      </c>
      <c r="W35" s="35">
        <v>0</v>
      </c>
      <c r="X35" s="46">
        <f>'[2]нов тариф на 2024 г'!BR243</f>
        <v>0</v>
      </c>
      <c r="Y35" s="35">
        <f>'[2]нов тариф на 2024 г'!CA243</f>
        <v>0</v>
      </c>
      <c r="Z35" s="35">
        <v>0</v>
      </c>
      <c r="AA35" s="34">
        <v>0</v>
      </c>
      <c r="AB35" s="35">
        <v>0</v>
      </c>
      <c r="AC35" s="35">
        <v>0</v>
      </c>
      <c r="AD35" s="46">
        <f>'[2]нов тариф на 2024 г'!CJ243</f>
        <v>0</v>
      </c>
      <c r="AE35" s="35">
        <f>'[2]нов тариф на 2024 г'!CS243</f>
        <v>0</v>
      </c>
      <c r="AF35" s="35">
        <v>0</v>
      </c>
      <c r="AG35" s="34">
        <v>0</v>
      </c>
      <c r="AH35" s="35">
        <f>'[2]нов тариф на 2024 г'!DA243</f>
        <v>0</v>
      </c>
      <c r="AI35" s="35">
        <v>0</v>
      </c>
      <c r="AJ35" s="34">
        <v>0</v>
      </c>
      <c r="AK35" s="35">
        <v>0</v>
      </c>
      <c r="AL35" s="35">
        <v>0</v>
      </c>
      <c r="AM35" s="34">
        <f>'[2]нов тариф на 2024 г'!DJ243</f>
        <v>132.9</v>
      </c>
      <c r="AN35" s="35">
        <f>'[2]нов тариф на 2024 г'!DQ243</f>
        <v>1033.178974464</v>
      </c>
      <c r="AO35" s="36">
        <v>1033.2</v>
      </c>
      <c r="AP35" s="34">
        <v>0</v>
      </c>
      <c r="AQ35" s="35">
        <v>0</v>
      </c>
      <c r="AR35" s="35">
        <v>0</v>
      </c>
      <c r="AS35" s="37">
        <f t="shared" si="0"/>
        <v>2924.6074711173155</v>
      </c>
      <c r="AT35" s="77">
        <f t="shared" si="1"/>
        <v>2924.6000000000004</v>
      </c>
      <c r="AU35" s="37">
        <v>2382.8000000000002</v>
      </c>
      <c r="AV35" s="37">
        <f t="shared" si="2"/>
        <v>541.80000000000018</v>
      </c>
    </row>
    <row r="36" spans="1:48" s="21" customFormat="1" ht="26.25" customHeight="1" x14ac:dyDescent="0.25">
      <c r="A36" s="23">
        <v>32</v>
      </c>
      <c r="B36" s="22" t="str">
        <f>'[2]нов тариф на 2024 г'!B246</f>
        <v>МАУ ДОЛ "Уралец"</v>
      </c>
      <c r="C36" s="34">
        <f>'[2]нов тариф на 2024 г'!H246</f>
        <v>186</v>
      </c>
      <c r="D36" s="35">
        <f>'[2]нов тариф на 2024 г'!O246</f>
        <v>1788.9940992008735</v>
      </c>
      <c r="E36" s="35">
        <v>1789</v>
      </c>
      <c r="F36" s="34">
        <v>0</v>
      </c>
      <c r="G36" s="35">
        <v>0</v>
      </c>
      <c r="H36" s="35">
        <v>0</v>
      </c>
      <c r="I36" s="46">
        <f>'[2]нов тариф на 2024 г'!X246</f>
        <v>0</v>
      </c>
      <c r="J36" s="35">
        <f>'[2]нов тариф на 2024 г'!AG246</f>
        <v>0</v>
      </c>
      <c r="K36" s="35">
        <v>0</v>
      </c>
      <c r="L36" s="34">
        <f>'[2]нов тариф на 2024 г'!AH246</f>
        <v>0</v>
      </c>
      <c r="M36" s="35">
        <f>'[2]нов тариф на 2024 г'!AQ246</f>
        <v>0</v>
      </c>
      <c r="N36" s="35">
        <v>0</v>
      </c>
      <c r="O36" s="34">
        <f>'[2]2025 - район для финан'!O72</f>
        <v>0</v>
      </c>
      <c r="P36" s="35">
        <v>0</v>
      </c>
      <c r="Q36" s="35">
        <v>0</v>
      </c>
      <c r="R36" s="46">
        <f>'[2]нов тариф на 2024 г'!AZ246</f>
        <v>0</v>
      </c>
      <c r="S36" s="35">
        <f>'[2]нов тариф на 2024 г'!BI246</f>
        <v>0</v>
      </c>
      <c r="T36" s="35">
        <v>0</v>
      </c>
      <c r="U36" s="34">
        <v>0</v>
      </c>
      <c r="V36" s="35">
        <v>0</v>
      </c>
      <c r="W36" s="35">
        <v>0</v>
      </c>
      <c r="X36" s="46">
        <f>'[2]нов тариф на 2024 г'!BR246</f>
        <v>2030</v>
      </c>
      <c r="Y36" s="35">
        <f>'[2]нов тариф на 2024 г'!CA246</f>
        <v>73.752344119999975</v>
      </c>
      <c r="Z36" s="35">
        <v>73.8</v>
      </c>
      <c r="AA36" s="34">
        <v>0</v>
      </c>
      <c r="AB36" s="35">
        <v>0</v>
      </c>
      <c r="AC36" s="35">
        <v>0</v>
      </c>
      <c r="AD36" s="46">
        <f>'[2]нов тариф на 2024 г'!CJ246</f>
        <v>2030</v>
      </c>
      <c r="AE36" s="35">
        <f>'[2]нов тариф на 2024 г'!CS246</f>
        <v>67.303198143999992</v>
      </c>
      <c r="AF36" s="35">
        <v>67.3</v>
      </c>
      <c r="AG36" s="34">
        <v>0</v>
      </c>
      <c r="AH36" s="35">
        <f>'[2]нов тариф на 2024 г'!DA246</f>
        <v>0</v>
      </c>
      <c r="AI36" s="35">
        <v>0</v>
      </c>
      <c r="AJ36" s="34">
        <v>0</v>
      </c>
      <c r="AK36" s="35">
        <v>0</v>
      </c>
      <c r="AL36" s="35">
        <v>0</v>
      </c>
      <c r="AM36" s="34">
        <v>0</v>
      </c>
      <c r="AN36" s="35">
        <v>0</v>
      </c>
      <c r="AO36" s="35">
        <v>0</v>
      </c>
      <c r="AP36" s="34">
        <v>0</v>
      </c>
      <c r="AQ36" s="35">
        <v>0</v>
      </c>
      <c r="AR36" s="35">
        <v>0</v>
      </c>
      <c r="AS36" s="37">
        <f t="shared" si="0"/>
        <v>1930.0496414648733</v>
      </c>
      <c r="AT36" s="77">
        <f t="shared" si="1"/>
        <v>1930.1</v>
      </c>
      <c r="AU36" s="37">
        <v>1662.9</v>
      </c>
      <c r="AV36" s="37">
        <f t="shared" si="2"/>
        <v>267.19999999999982</v>
      </c>
    </row>
    <row r="37" spans="1:48" s="21" customFormat="1" ht="19.5" customHeight="1" x14ac:dyDescent="0.25">
      <c r="A37" s="23">
        <v>33</v>
      </c>
      <c r="B37" s="22" t="str">
        <f>'[2]нов тариф на 2024 г'!B249</f>
        <v>МБУ ЦППМСП</v>
      </c>
      <c r="C37" s="34">
        <f>'[2]нов тариф на 2024 г'!H249</f>
        <v>10.79</v>
      </c>
      <c r="D37" s="35">
        <f>'[2]нов тариф на 2024 г'!O249</f>
        <v>102.37924193742094</v>
      </c>
      <c r="E37" s="35">
        <v>102.4</v>
      </c>
      <c r="F37" s="34">
        <v>0</v>
      </c>
      <c r="G37" s="35">
        <v>0</v>
      </c>
      <c r="H37" s="35">
        <v>0</v>
      </c>
      <c r="I37" s="46">
        <f>'[2]нов тариф на 2024 г'!X249</f>
        <v>60.9</v>
      </c>
      <c r="J37" s="35">
        <f>'[2]нов тариф на 2024 г'!AG249</f>
        <v>141.01556737771779</v>
      </c>
      <c r="K37" s="35">
        <v>141</v>
      </c>
      <c r="L37" s="34">
        <f>'[2]нов тариф на 2024 г'!AH249</f>
        <v>1.44</v>
      </c>
      <c r="M37" s="35">
        <f>'[2]нов тариф на 2024 г'!AQ249</f>
        <v>3.2792665651200004</v>
      </c>
      <c r="N37" s="35">
        <v>3.3</v>
      </c>
      <c r="O37" s="34">
        <f>'[2]2025 - район для финан'!O73</f>
        <v>0</v>
      </c>
      <c r="P37" s="35">
        <v>0</v>
      </c>
      <c r="Q37" s="35">
        <v>0</v>
      </c>
      <c r="R37" s="46">
        <f>'[2]нов тариф на 2024 г'!AZ249</f>
        <v>24</v>
      </c>
      <c r="S37" s="35">
        <f>'[2]нов тариф на 2024 г'!BI249</f>
        <v>1.9707891839999998</v>
      </c>
      <c r="T37" s="35">
        <v>2</v>
      </c>
      <c r="U37" s="34">
        <v>0</v>
      </c>
      <c r="V37" s="35">
        <v>0</v>
      </c>
      <c r="W37" s="35">
        <v>0</v>
      </c>
      <c r="X37" s="46">
        <f>'[2]нов тариф на 2024 г'!BR249</f>
        <v>46.6</v>
      </c>
      <c r="Y37" s="35">
        <f>'[2]нов тариф на 2024 г'!CA249</f>
        <v>3.4849352574400001</v>
      </c>
      <c r="Z37" s="35">
        <v>3.5</v>
      </c>
      <c r="AA37" s="34">
        <v>0</v>
      </c>
      <c r="AB37" s="35">
        <v>0</v>
      </c>
      <c r="AC37" s="35">
        <v>0</v>
      </c>
      <c r="AD37" s="46">
        <f>'[2]нов тариф на 2024 г'!CJ249</f>
        <v>67.2</v>
      </c>
      <c r="AE37" s="35">
        <f>'[2]нов тариф на 2024 г'!CS249</f>
        <v>2.4229890047999998</v>
      </c>
      <c r="AF37" s="35">
        <v>2.4</v>
      </c>
      <c r="AG37" s="34">
        <v>0</v>
      </c>
      <c r="AH37" s="35">
        <f>'[2]нов тариф на 2024 г'!DA249</f>
        <v>0</v>
      </c>
      <c r="AI37" s="35">
        <v>0</v>
      </c>
      <c r="AJ37" s="34">
        <v>0</v>
      </c>
      <c r="AK37" s="35">
        <v>0</v>
      </c>
      <c r="AL37" s="35">
        <v>0</v>
      </c>
      <c r="AM37" s="34">
        <v>0</v>
      </c>
      <c r="AN37" s="35">
        <v>0</v>
      </c>
      <c r="AO37" s="35">
        <v>0</v>
      </c>
      <c r="AP37" s="34">
        <v>0</v>
      </c>
      <c r="AQ37" s="35">
        <v>0</v>
      </c>
      <c r="AR37" s="35">
        <v>0</v>
      </c>
      <c r="AS37" s="37">
        <f t="shared" ref="AS37:AS50" si="3">M37+D37+J37+S37+Y37+AE37+AK37+AN37+AQ37+G37+P37+V37+AB37+AH37</f>
        <v>254.55278932649873</v>
      </c>
      <c r="AT37" s="77">
        <f t="shared" ref="AT37:AT50" si="4">AI37+N37+E37+K37+T37+Z37+AF37+AL37+AO37+AR37+H37+Q37+W37+AC37</f>
        <v>254.6</v>
      </c>
      <c r="AU37" s="37">
        <v>101.7</v>
      </c>
      <c r="AV37" s="37">
        <f t="shared" ref="AV37:AV50" si="5">AT37-AU37</f>
        <v>152.89999999999998</v>
      </c>
    </row>
    <row r="38" spans="1:48" s="21" customFormat="1" ht="39.75" customHeight="1" x14ac:dyDescent="0.25">
      <c r="A38" s="23">
        <v>34</v>
      </c>
      <c r="B38" s="22" t="str">
        <f>'[2]нов тариф на 2024 г'!B252</f>
        <v>МБУДО "Спортивная школа им. В.И. Гундарцева"</v>
      </c>
      <c r="C38" s="34">
        <f>'[2]нов тариф на 2024 г'!H252</f>
        <v>179.25</v>
      </c>
      <c r="D38" s="35">
        <f>'[2]нов тариф на 2024 г'!O252</f>
        <v>1726.2065345653264</v>
      </c>
      <c r="E38" s="35">
        <v>1726.2</v>
      </c>
      <c r="F38" s="34">
        <f>'[2]нов тариф на 2024 г'!P252</f>
        <v>0.49</v>
      </c>
      <c r="G38" s="35">
        <f>'[2]нов тариф на 2024 г'!W252</f>
        <v>2.1847530432000002</v>
      </c>
      <c r="H38" s="35">
        <v>2.2000000000000002</v>
      </c>
      <c r="I38" s="46">
        <f>'[2]нов тариф на 2024 г'!X252</f>
        <v>544.5</v>
      </c>
      <c r="J38" s="35">
        <f>'[2]нов тариф на 2024 г'!AG252</f>
        <v>1263.5618189401102</v>
      </c>
      <c r="K38" s="35">
        <v>1263.5999999999999</v>
      </c>
      <c r="L38" s="34">
        <f>'[2]нов тариф на 2024 г'!AH252</f>
        <v>77.7</v>
      </c>
      <c r="M38" s="35">
        <f>'[2]нов тариф на 2024 г'!AQ252</f>
        <v>176.86652959248002</v>
      </c>
      <c r="N38" s="35">
        <v>176.9</v>
      </c>
      <c r="O38" s="34">
        <f>'[2]2025 - район для финан'!O74</f>
        <v>1.02</v>
      </c>
      <c r="P38" s="35">
        <f>'[2]нов тариф на 2024 г'!AY252</f>
        <v>2.3228138169600001</v>
      </c>
      <c r="Q38" s="35">
        <v>2.2999999999999998</v>
      </c>
      <c r="R38" s="46">
        <f>'[2]нов тариф на 2024 г'!AZ252</f>
        <v>1290.7</v>
      </c>
      <c r="S38" s="35">
        <f>'[2]нов тариф на 2024 г'!BI252</f>
        <v>105.85875784848</v>
      </c>
      <c r="T38" s="35">
        <v>105.9</v>
      </c>
      <c r="U38" s="34">
        <f>'[2]нов тариф на 2024 г'!BJ252</f>
        <v>14.7</v>
      </c>
      <c r="V38" s="35">
        <f>'[2]нов тариф на 2024 г'!BQ252</f>
        <v>0.95485989143999983</v>
      </c>
      <c r="W38" s="35">
        <v>1</v>
      </c>
      <c r="X38" s="46">
        <f>'[2]нов тариф на 2024 г'!BR252</f>
        <v>751.4</v>
      </c>
      <c r="Y38" s="35">
        <f>'[2]нов тариф на 2024 г'!CA252</f>
        <v>56.163261714559994</v>
      </c>
      <c r="Z38" s="35">
        <v>56.2</v>
      </c>
      <c r="AA38" s="34">
        <f>'[2]нов тариф на 2024 г'!CB252</f>
        <v>14.6</v>
      </c>
      <c r="AB38" s="35">
        <f>'[2]нов тариф на 2024 г'!CI252</f>
        <v>1.0918466686399999</v>
      </c>
      <c r="AC38" s="35">
        <v>1.1000000000000001</v>
      </c>
      <c r="AD38" s="46">
        <f>'[2]нов тариф на 2024 г'!CJ252</f>
        <v>1945.6299999999999</v>
      </c>
      <c r="AE38" s="35">
        <f>'[2]нов тариф на 2024 г'!CS252</f>
        <v>70.08629555709598</v>
      </c>
      <c r="AF38" s="35">
        <v>70.099999999999994</v>
      </c>
      <c r="AG38" s="34">
        <f>'[2]2025 - район для финан'!AG74</f>
        <v>29.3</v>
      </c>
      <c r="AH38" s="35">
        <f>'[2]нов тариф на 2024 г'!DA252</f>
        <v>1.0564520512</v>
      </c>
      <c r="AI38" s="35">
        <v>1.1000000000000001</v>
      </c>
      <c r="AJ38" s="34">
        <f>'[2]нов тариф на 2024 г'!DB252</f>
        <v>207.5</v>
      </c>
      <c r="AK38" s="35">
        <f>'[2]нов тариф на 2024 г'!DI252</f>
        <v>1710.5484795380801</v>
      </c>
      <c r="AL38" s="36">
        <v>1710.5</v>
      </c>
      <c r="AM38" s="34">
        <v>0</v>
      </c>
      <c r="AN38" s="35">
        <v>0</v>
      </c>
      <c r="AO38" s="35">
        <v>0</v>
      </c>
      <c r="AP38" s="34">
        <v>0</v>
      </c>
      <c r="AQ38" s="35">
        <v>0</v>
      </c>
      <c r="AR38" s="35">
        <v>0</v>
      </c>
      <c r="AS38" s="37">
        <f t="shared" si="3"/>
        <v>5116.902403227572</v>
      </c>
      <c r="AT38" s="77">
        <f t="shared" si="4"/>
        <v>5117.1000000000004</v>
      </c>
      <c r="AU38" s="37">
        <v>4510.2</v>
      </c>
      <c r="AV38" s="37">
        <f t="shared" si="5"/>
        <v>606.90000000000055</v>
      </c>
    </row>
    <row r="39" spans="1:48" s="21" customFormat="1" ht="21.75" customHeight="1" x14ac:dyDescent="0.25">
      <c r="A39" s="23">
        <v>35</v>
      </c>
      <c r="B39" s="22" t="str">
        <f>'[2]нов тариф на 2024 г'!B260</f>
        <v>МБУДО "Спортивная школа г. Бакала"</v>
      </c>
      <c r="C39" s="34">
        <f>'[2]нов тариф на 2024 г'!H260</f>
        <v>3.91</v>
      </c>
      <c r="D39" s="35">
        <f>'[2]нов тариф на 2024 г'!O260</f>
        <v>37.429988799657238</v>
      </c>
      <c r="E39" s="35">
        <v>37.4</v>
      </c>
      <c r="F39" s="34">
        <f>'[2]нов тариф на 2024 г'!P260</f>
        <v>0.42</v>
      </c>
      <c r="G39" s="35">
        <f>'[2]нов тариф на 2024 г'!W260</f>
        <v>1.8726454655999998</v>
      </c>
      <c r="H39" s="35">
        <v>1.9</v>
      </c>
      <c r="I39" s="46">
        <f>'[2]нов тариф на 2024 г'!X260</f>
        <v>91.4</v>
      </c>
      <c r="J39" s="35">
        <f>'[2]нов тариф на 2024 г'!AG260</f>
        <v>250.1471097698344</v>
      </c>
      <c r="K39" s="35">
        <v>250.1</v>
      </c>
      <c r="L39" s="34">
        <f>'[2]нов тариф на 2024 г'!AH260</f>
        <v>1.9</v>
      </c>
      <c r="M39" s="35">
        <f>'[2]нов тариф на 2024 г'!AQ260</f>
        <v>5.1140781109600004</v>
      </c>
      <c r="N39" s="35">
        <v>5.0999999999999996</v>
      </c>
      <c r="O39" s="34">
        <f>'[2]2025 - район для финан'!O75</f>
        <v>3.26</v>
      </c>
      <c r="P39" s="35">
        <f>'[2]нов тариф на 2024 г'!AY260</f>
        <v>7.9192993035520001</v>
      </c>
      <c r="Q39" s="35">
        <v>7.9</v>
      </c>
      <c r="R39" s="46">
        <f>'[2]нов тариф на 2024 г'!AZ260</f>
        <v>27.5</v>
      </c>
      <c r="S39" s="35">
        <f>'[2]нов тариф на 2024 г'!BI260</f>
        <v>2.8380111760000002</v>
      </c>
      <c r="T39" s="35">
        <v>2.8</v>
      </c>
      <c r="U39" s="34">
        <f>'[2]нов тариф на 2024 г'!BJ260</f>
        <v>47</v>
      </c>
      <c r="V39" s="35">
        <f>'[2]нов тариф на 2024 г'!BQ260</f>
        <v>4.1828923135999991</v>
      </c>
      <c r="W39" s="35">
        <v>4.2</v>
      </c>
      <c r="X39" s="46">
        <f>'[2]нов тариф на 2024 г'!BR260</f>
        <v>53.5</v>
      </c>
      <c r="Y39" s="35">
        <f>'[2]нов тариф на 2024 г'!CA260</f>
        <v>4.6008220804000004</v>
      </c>
      <c r="Z39" s="35">
        <v>4.5999999999999996</v>
      </c>
      <c r="AA39" s="34">
        <f>'[2]нов тариф на 2024 г'!CB260</f>
        <v>46.4</v>
      </c>
      <c r="AB39" s="35">
        <f>'[2]нов тариф на 2024 г'!CI260</f>
        <v>3.9902456921600002</v>
      </c>
      <c r="AC39" s="35">
        <v>4</v>
      </c>
      <c r="AD39" s="46">
        <f>'[2]нов тариф на 2024 г'!CJ260</f>
        <v>81</v>
      </c>
      <c r="AE39" s="35">
        <f>'[2]нов тариф на 2024 г'!CS260</f>
        <v>2.0381640552000002</v>
      </c>
      <c r="AF39" s="35">
        <v>2</v>
      </c>
      <c r="AG39" s="34">
        <f>'[2]2025 - район для финан'!AG75</f>
        <v>93.4</v>
      </c>
      <c r="AH39" s="35">
        <f>'[2]нов тариф на 2024 г'!DA260</f>
        <v>2.3501792932800005</v>
      </c>
      <c r="AI39" s="35">
        <v>2.4</v>
      </c>
      <c r="AJ39" s="34">
        <v>0</v>
      </c>
      <c r="AK39" s="35">
        <v>0</v>
      </c>
      <c r="AL39" s="35">
        <v>0</v>
      </c>
      <c r="AM39" s="34">
        <v>0</v>
      </c>
      <c r="AN39" s="35">
        <v>0</v>
      </c>
      <c r="AO39" s="35">
        <v>0</v>
      </c>
      <c r="AP39" s="34">
        <v>0</v>
      </c>
      <c r="AQ39" s="35">
        <v>0</v>
      </c>
      <c r="AR39" s="35">
        <v>0</v>
      </c>
      <c r="AS39" s="37">
        <f t="shared" si="3"/>
        <v>322.48343606024366</v>
      </c>
      <c r="AT39" s="77">
        <f t="shared" si="4"/>
        <v>322.39999999999998</v>
      </c>
      <c r="AU39" s="37">
        <v>264.8</v>
      </c>
      <c r="AV39" s="37">
        <f t="shared" si="5"/>
        <v>57.599999999999966</v>
      </c>
    </row>
    <row r="40" spans="1:48" s="21" customFormat="1" ht="44.25" customHeight="1" x14ac:dyDescent="0.25">
      <c r="A40" s="23">
        <v>36</v>
      </c>
      <c r="B40" s="34" t="str">
        <f>'[2]нов тариф на 2024 г'!B265</f>
        <v>МБУДО "Комплексная спортивная школа Саткинского муниципального района"</v>
      </c>
      <c r="C40" s="34">
        <f>'[2]нов тариф на 2024 г'!H265</f>
        <v>24.909999999999997</v>
      </c>
      <c r="D40" s="35">
        <f>'[2]нов тариф на 2024 г'!O265</f>
        <v>225.21906400450797</v>
      </c>
      <c r="E40" s="35">
        <v>225.2</v>
      </c>
      <c r="F40" s="34">
        <f>'[2]2025 - район для финан'!F76</f>
        <v>0.72</v>
      </c>
      <c r="G40" s="35">
        <f>'[2]нов тариф на 2024 г'!W266</f>
        <v>3.2102493696000001</v>
      </c>
      <c r="H40" s="35">
        <v>3.2</v>
      </c>
      <c r="I40" s="46">
        <f>'[2]нов тариф на 2024 г'!X265</f>
        <v>625.1</v>
      </c>
      <c r="J40" s="35">
        <f>'[2]нов тариф на 2024 г'!AG265</f>
        <v>1447.4356513597927</v>
      </c>
      <c r="K40" s="35">
        <v>1447.4</v>
      </c>
      <c r="L40" s="34">
        <f>'[2]нов тариф на 2024 г'!AH265</f>
        <v>20</v>
      </c>
      <c r="M40" s="35">
        <f>'[2]нов тариф на 2024 г'!AQ265</f>
        <v>45.545368960000005</v>
      </c>
      <c r="N40" s="35">
        <v>45.5</v>
      </c>
      <c r="O40" s="34">
        <f>'[2]2025 - район для финан'!O76</f>
        <v>1.53</v>
      </c>
      <c r="P40" s="35">
        <f>'[2]нов тариф на 2024 г'!AY267</f>
        <v>3.4842207254400006</v>
      </c>
      <c r="Q40" s="35">
        <v>3.5</v>
      </c>
      <c r="R40" s="46">
        <f>'[2]нов тариф на 2024 г'!AZ265</f>
        <v>350</v>
      </c>
      <c r="S40" s="35">
        <f>'[2]нов тариф на 2024 г'!BI265</f>
        <v>28.740675599999999</v>
      </c>
      <c r="T40" s="35">
        <v>28.7</v>
      </c>
      <c r="U40" s="34">
        <f>'[2]2025 - район для финан'!U76</f>
        <v>24.7</v>
      </c>
      <c r="V40" s="35">
        <f>'[2]нов тариф на 2024 г'!BQ267</f>
        <v>1.6044244434399997</v>
      </c>
      <c r="W40" s="35">
        <v>1.6</v>
      </c>
      <c r="X40" s="46">
        <f>'[2]нов тариф на 2024 г'!BR265</f>
        <v>817.3</v>
      </c>
      <c r="Y40" s="35">
        <f>'[2]нов тариф на 2024 г'!CA265</f>
        <v>61.120978238319992</v>
      </c>
      <c r="Z40" s="35">
        <v>61.1</v>
      </c>
      <c r="AA40" s="34">
        <f>'[2]2025 - район для финан'!AA76</f>
        <v>24.3</v>
      </c>
      <c r="AB40" s="35">
        <f>'[2]нов тариф на 2024 г'!CI267</f>
        <v>1.81725164712</v>
      </c>
      <c r="AC40" s="35">
        <v>1.8</v>
      </c>
      <c r="AD40" s="46">
        <f>'[2]нов тариф на 2024 г'!CJ265</f>
        <v>1116.0999999999999</v>
      </c>
      <c r="AE40" s="35">
        <f>'[2]нов тариф на 2024 г'!CS265</f>
        <v>40.242530182399989</v>
      </c>
      <c r="AF40" s="35">
        <v>40.200000000000003</v>
      </c>
      <c r="AG40" s="34">
        <f>'[2]2025 - район для финан'!AG76</f>
        <v>49</v>
      </c>
      <c r="AH40" s="35">
        <f>'[2]нов тариф на 2024 г'!DA265</f>
        <v>1.7667628159999997</v>
      </c>
      <c r="AI40" s="35">
        <v>1.8</v>
      </c>
      <c r="AJ40" s="34">
        <v>0</v>
      </c>
      <c r="AK40" s="35">
        <v>0</v>
      </c>
      <c r="AL40" s="35">
        <v>0</v>
      </c>
      <c r="AM40" s="34">
        <v>0</v>
      </c>
      <c r="AN40" s="35">
        <v>0</v>
      </c>
      <c r="AO40" s="35">
        <v>0</v>
      </c>
      <c r="AP40" s="34">
        <v>0</v>
      </c>
      <c r="AQ40" s="35">
        <v>0</v>
      </c>
      <c r="AR40" s="35">
        <v>0</v>
      </c>
      <c r="AS40" s="37">
        <f t="shared" si="3"/>
        <v>1860.1871773466207</v>
      </c>
      <c r="AT40" s="77">
        <f t="shared" si="4"/>
        <v>1860</v>
      </c>
      <c r="AU40" s="37">
        <v>1629.2</v>
      </c>
      <c r="AV40" s="37">
        <f t="shared" si="5"/>
        <v>230.79999999999995</v>
      </c>
    </row>
    <row r="41" spans="1:48" s="21" customFormat="1" ht="22.5" customHeight="1" x14ac:dyDescent="0.25">
      <c r="A41" s="23">
        <v>37</v>
      </c>
      <c r="B41" s="22" t="str">
        <f>'[2]нов тариф на 2024 г'!B268</f>
        <v>МАУДО "Спортивная школа "Магнезит"</v>
      </c>
      <c r="C41" s="34">
        <f>'[2]нов тариф на 2024 г'!H268</f>
        <v>74.7</v>
      </c>
      <c r="D41" s="35">
        <f>'[2]нов тариф на 2024 г'!O268</f>
        <v>613.91996272451274</v>
      </c>
      <c r="E41" s="35">
        <v>613.9</v>
      </c>
      <c r="F41" s="34">
        <v>0</v>
      </c>
      <c r="G41" s="35">
        <v>0</v>
      </c>
      <c r="H41" s="35">
        <v>0</v>
      </c>
      <c r="I41" s="46">
        <f>'[2]нов тариф на 2024 г'!X268</f>
        <v>0</v>
      </c>
      <c r="J41" s="35">
        <f>'[2]нов тариф на 2024 г'!AG268</f>
        <v>0</v>
      </c>
      <c r="K41" s="35">
        <v>0</v>
      </c>
      <c r="L41" s="34">
        <f>'[2]нов тариф на 2024 г'!AH268</f>
        <v>0</v>
      </c>
      <c r="M41" s="35">
        <f>'[2]нов тариф на 2024 г'!AQ268</f>
        <v>0</v>
      </c>
      <c r="N41" s="35">
        <v>0</v>
      </c>
      <c r="O41" s="34">
        <f>'[2]2025 - район для финан'!O77</f>
        <v>0</v>
      </c>
      <c r="P41" s="35">
        <v>0</v>
      </c>
      <c r="Q41" s="35">
        <v>0</v>
      </c>
      <c r="R41" s="46">
        <f>'[2]нов тариф на 2024 г'!AZ268</f>
        <v>0</v>
      </c>
      <c r="S41" s="35">
        <f>'[2]нов тариф на 2024 г'!BI268</f>
        <v>0</v>
      </c>
      <c r="T41" s="35">
        <v>0</v>
      </c>
      <c r="U41" s="34">
        <v>0</v>
      </c>
      <c r="V41" s="35">
        <v>0</v>
      </c>
      <c r="W41" s="35">
        <v>0</v>
      </c>
      <c r="X41" s="46">
        <f>'[2]нов тариф на 2024 г'!BR268</f>
        <v>3421.85</v>
      </c>
      <c r="Y41" s="35">
        <f>'[2]нов тариф на 2024 г'!CA268</f>
        <v>255.89969336203998</v>
      </c>
      <c r="Z41" s="35">
        <v>255.9</v>
      </c>
      <c r="AA41" s="34">
        <v>0</v>
      </c>
      <c r="AB41" s="35">
        <v>0</v>
      </c>
      <c r="AC41" s="35">
        <v>0</v>
      </c>
      <c r="AD41" s="46">
        <f>'[2]нов тариф на 2024 г'!CJ268</f>
        <v>4573.2</v>
      </c>
      <c r="AE41" s="35">
        <f>'[2]нов тариф на 2024 г'!CS268</f>
        <v>164.89305530879994</v>
      </c>
      <c r="AF41" s="35">
        <v>164.9</v>
      </c>
      <c r="AG41" s="34">
        <v>0</v>
      </c>
      <c r="AH41" s="35">
        <f>'[2]нов тариф на 2024 г'!DA268</f>
        <v>0</v>
      </c>
      <c r="AI41" s="35">
        <v>0</v>
      </c>
      <c r="AJ41" s="34">
        <f>'[2]нов тариф на 2024 г'!DB268</f>
        <v>60.5</v>
      </c>
      <c r="AK41" s="35">
        <f>'[2]нов тариф на 2024 г'!DI268</f>
        <v>498.73823138339202</v>
      </c>
      <c r="AL41" s="35">
        <v>498.7</v>
      </c>
      <c r="AM41" s="34">
        <v>0</v>
      </c>
      <c r="AN41" s="35">
        <v>0</v>
      </c>
      <c r="AO41" s="35">
        <v>0</v>
      </c>
      <c r="AP41" s="34">
        <v>0</v>
      </c>
      <c r="AQ41" s="35">
        <v>0</v>
      </c>
      <c r="AR41" s="35">
        <v>0</v>
      </c>
      <c r="AS41" s="37">
        <f t="shared" si="3"/>
        <v>1533.4509427787448</v>
      </c>
      <c r="AT41" s="77">
        <f t="shared" si="4"/>
        <v>1533.4</v>
      </c>
      <c r="AU41" s="37">
        <v>1303.5</v>
      </c>
      <c r="AV41" s="37">
        <f t="shared" si="5"/>
        <v>229.90000000000009</v>
      </c>
    </row>
    <row r="42" spans="1:48" s="21" customFormat="1" ht="42.75" customHeight="1" x14ac:dyDescent="0.25">
      <c r="A42" s="23">
        <v>38</v>
      </c>
      <c r="B42" s="22" t="str">
        <f>'[2]нов тариф на 2024 г'!B275</f>
        <v>МБУ "Саткинский краеведческий музей" Саткинского муниципального района</v>
      </c>
      <c r="C42" s="34">
        <f>'[2]нов тариф на 2024 г'!H275</f>
        <v>65.45</v>
      </c>
      <c r="D42" s="35">
        <f>'[2]нов тариф на 2024 г'!O275</f>
        <v>626.93146140365411</v>
      </c>
      <c r="E42" s="35">
        <v>626.9</v>
      </c>
      <c r="F42" s="34">
        <v>0</v>
      </c>
      <c r="G42" s="35">
        <v>0</v>
      </c>
      <c r="H42" s="35">
        <v>0</v>
      </c>
      <c r="I42" s="46">
        <f>'[2]нов тариф на 2024 г'!X275</f>
        <v>905.6</v>
      </c>
      <c r="J42" s="35">
        <f>'[2]нов тариф на 2024 г'!AG275</f>
        <v>2265.0874035703632</v>
      </c>
      <c r="K42" s="35">
        <v>2265.1</v>
      </c>
      <c r="L42" s="34">
        <f>'[2]нов тариф на 2024 г'!AH275</f>
        <v>2</v>
      </c>
      <c r="M42" s="35">
        <f>'[2]нов тариф на 2024 г'!AQ275</f>
        <v>4.5545368960000001</v>
      </c>
      <c r="N42" s="35">
        <v>4.5999999999999996</v>
      </c>
      <c r="O42" s="34">
        <f>'[2]2025 - район для финан'!O79</f>
        <v>0</v>
      </c>
      <c r="P42" s="35">
        <v>0</v>
      </c>
      <c r="Q42" s="35">
        <v>0</v>
      </c>
      <c r="R42" s="46">
        <f>'[2]нов тариф на 2024 г'!AZ275</f>
        <v>32.9</v>
      </c>
      <c r="S42" s="35">
        <f>'[2]нов тариф на 2024 г'!BI275</f>
        <v>2.7016235063999998</v>
      </c>
      <c r="T42" s="35">
        <v>2.7</v>
      </c>
      <c r="U42" s="34">
        <v>0</v>
      </c>
      <c r="V42" s="35">
        <v>0</v>
      </c>
      <c r="W42" s="35">
        <v>0</v>
      </c>
      <c r="X42" s="46">
        <f>'[2]нов тариф на 2024 г'!BR275</f>
        <v>522.6</v>
      </c>
      <c r="Y42" s="35">
        <f>'[2]нов тариф на 2024 г'!CA275</f>
        <v>39.082128015839999</v>
      </c>
      <c r="Z42" s="35">
        <v>39.1</v>
      </c>
      <c r="AA42" s="34">
        <v>0</v>
      </c>
      <c r="AB42" s="35">
        <v>0</v>
      </c>
      <c r="AC42" s="35">
        <v>0</v>
      </c>
      <c r="AD42" s="46">
        <f>'[2]нов тариф на 2024 г'!CJ275</f>
        <v>512.4</v>
      </c>
      <c r="AE42" s="35">
        <f>'[2]нов тариф на 2024 г'!CS275</f>
        <v>18.475291161599998</v>
      </c>
      <c r="AF42" s="35">
        <v>18.5</v>
      </c>
      <c r="AG42" s="34">
        <v>0</v>
      </c>
      <c r="AH42" s="35">
        <f>'[2]нов тариф на 2024 г'!DA275</f>
        <v>0</v>
      </c>
      <c r="AI42" s="35">
        <v>0</v>
      </c>
      <c r="AJ42" s="34">
        <v>0</v>
      </c>
      <c r="AK42" s="35">
        <v>0</v>
      </c>
      <c r="AL42" s="35">
        <v>0</v>
      </c>
      <c r="AM42" s="34">
        <v>0</v>
      </c>
      <c r="AN42" s="35">
        <v>0</v>
      </c>
      <c r="AO42" s="35">
        <v>0</v>
      </c>
      <c r="AP42" s="34">
        <v>0</v>
      </c>
      <c r="AQ42" s="35">
        <v>0</v>
      </c>
      <c r="AR42" s="35">
        <v>0</v>
      </c>
      <c r="AS42" s="37">
        <f t="shared" si="3"/>
        <v>2956.8324445538578</v>
      </c>
      <c r="AT42" s="77">
        <f t="shared" si="4"/>
        <v>2956.8999999999996</v>
      </c>
      <c r="AU42" s="37">
        <v>397.3</v>
      </c>
      <c r="AV42" s="37">
        <f t="shared" si="5"/>
        <v>2559.5999999999995</v>
      </c>
    </row>
    <row r="43" spans="1:48" s="21" customFormat="1" ht="21.75" customHeight="1" x14ac:dyDescent="0.25">
      <c r="A43" s="23">
        <v>39</v>
      </c>
      <c r="B43" s="22" t="str">
        <f>'[2]нов тариф на 2024 г'!B279</f>
        <v>МБОУ ДО "ДШИ" р.п. Бердяуш</v>
      </c>
      <c r="C43" s="34">
        <f>'[2]нов тариф на 2024 г'!H279</f>
        <v>10</v>
      </c>
      <c r="D43" s="35">
        <f>'[2]нов тариф на 2024 г'!O279</f>
        <v>94.395156268654176</v>
      </c>
      <c r="E43" s="35">
        <v>94.4</v>
      </c>
      <c r="F43" s="34">
        <v>0</v>
      </c>
      <c r="G43" s="35">
        <v>0</v>
      </c>
      <c r="H43" s="35">
        <v>0</v>
      </c>
      <c r="I43" s="46">
        <f>'[2]нов тариф на 2024 г'!X279</f>
        <v>70.900000000000006</v>
      </c>
      <c r="J43" s="35">
        <f>'[2]нов тариф на 2024 г'!AG279</f>
        <v>588.28410131761086</v>
      </c>
      <c r="K43" s="35">
        <v>588.29999999999995</v>
      </c>
      <c r="L43" s="34">
        <f>'[2]нов тариф на 2024 г'!AH279</f>
        <v>0</v>
      </c>
      <c r="M43" s="35">
        <f>'[2]нов тариф на 2024 г'!AQ279</f>
        <v>0</v>
      </c>
      <c r="N43" s="35">
        <v>0</v>
      </c>
      <c r="O43" s="34">
        <f>'[2]2025 - район для финан'!O80</f>
        <v>0</v>
      </c>
      <c r="P43" s="35">
        <v>0</v>
      </c>
      <c r="Q43" s="35">
        <v>0</v>
      </c>
      <c r="R43" s="46">
        <f>'[2]нов тариф на 2024 г'!AZ279</f>
        <v>0</v>
      </c>
      <c r="S43" s="35">
        <f>'[2]нов тариф на 2024 г'!BI279</f>
        <v>0</v>
      </c>
      <c r="T43" s="35">
        <v>0</v>
      </c>
      <c r="U43" s="34">
        <v>0</v>
      </c>
      <c r="V43" s="35">
        <v>0</v>
      </c>
      <c r="W43" s="35">
        <v>0</v>
      </c>
      <c r="X43" s="46">
        <f>'[2]нов тариф на 2024 г'!BR279</f>
        <v>130.4</v>
      </c>
      <c r="Y43" s="35">
        <f>'[2]нов тариф на 2024 г'!CA279</f>
        <v>5.74531216896</v>
      </c>
      <c r="Z43" s="35">
        <v>5.7</v>
      </c>
      <c r="AA43" s="34">
        <v>0</v>
      </c>
      <c r="AB43" s="35">
        <v>0</v>
      </c>
      <c r="AC43" s="35">
        <v>0</v>
      </c>
      <c r="AD43" s="46">
        <f>'[2]нов тариф на 2024 г'!CJ279</f>
        <v>0</v>
      </c>
      <c r="AE43" s="35">
        <f>'[2]нов тариф на 2024 г'!CS279</f>
        <v>0</v>
      </c>
      <c r="AF43" s="35">
        <v>0</v>
      </c>
      <c r="AG43" s="34">
        <v>0</v>
      </c>
      <c r="AH43" s="35">
        <f>'[2]нов тариф на 2024 г'!DA279</f>
        <v>0</v>
      </c>
      <c r="AI43" s="35">
        <v>0</v>
      </c>
      <c r="AJ43" s="34">
        <v>0</v>
      </c>
      <c r="AK43" s="35">
        <v>0</v>
      </c>
      <c r="AL43" s="35">
        <v>0</v>
      </c>
      <c r="AM43" s="34">
        <v>0</v>
      </c>
      <c r="AN43" s="35">
        <v>0</v>
      </c>
      <c r="AO43" s="35">
        <v>0</v>
      </c>
      <c r="AP43" s="34">
        <v>0</v>
      </c>
      <c r="AQ43" s="35">
        <v>0</v>
      </c>
      <c r="AR43" s="35">
        <v>0</v>
      </c>
      <c r="AS43" s="37">
        <f t="shared" si="3"/>
        <v>688.42456975522509</v>
      </c>
      <c r="AT43" s="77">
        <f t="shared" si="4"/>
        <v>688.4</v>
      </c>
      <c r="AU43" s="37">
        <v>637.29999999999995</v>
      </c>
      <c r="AV43" s="37">
        <f t="shared" si="5"/>
        <v>51.100000000000023</v>
      </c>
    </row>
    <row r="44" spans="1:48" s="21" customFormat="1" ht="24" customHeight="1" x14ac:dyDescent="0.25">
      <c r="A44" s="23">
        <v>40</v>
      </c>
      <c r="B44" s="22" t="str">
        <f>'[2]нов тариф на 2024 г'!B283</f>
        <v>МБОУ ДО "ДШИ" г.Бакала</v>
      </c>
      <c r="C44" s="34">
        <f>'[2]нов тариф на 2024 г'!H283</f>
        <v>12.2</v>
      </c>
      <c r="D44" s="35">
        <f>'[2]нов тариф на 2024 г'!O283</f>
        <v>118.47701859278048</v>
      </c>
      <c r="E44" s="35">
        <v>118.5</v>
      </c>
      <c r="F44" s="34">
        <f>'[2]нов тариф на 2024 г'!P283</f>
        <v>2.15</v>
      </c>
      <c r="G44" s="35">
        <f>'[2]нов тариф на 2024 г'!W283</f>
        <v>9.5861613119999998</v>
      </c>
      <c r="H44" s="35">
        <v>9.6</v>
      </c>
      <c r="I44" s="46">
        <f>'[2]нов тариф на 2024 г'!X283</f>
        <v>166.4</v>
      </c>
      <c r="J44" s="35">
        <f>'[2]нов тариф на 2024 г'!AG283</f>
        <v>455.41005542341844</v>
      </c>
      <c r="K44" s="35">
        <v>455.4</v>
      </c>
      <c r="L44" s="34">
        <f>'[2]нов тариф на 2024 г'!AH283</f>
        <v>1.7</v>
      </c>
      <c r="M44" s="35">
        <f>'[2]нов тариф на 2024 г'!AQ283</f>
        <v>4.5757540992800001</v>
      </c>
      <c r="N44" s="35">
        <v>4.5999999999999996</v>
      </c>
      <c r="O44" s="34">
        <f>'[2]2025 - район для финан'!O81</f>
        <v>3.9</v>
      </c>
      <c r="P44" s="35">
        <f>'[2]нов тариф на 2024 г'!AY283</f>
        <v>9.4740083692799999</v>
      </c>
      <c r="Q44" s="35">
        <v>9.5</v>
      </c>
      <c r="R44" s="46">
        <f>'[2]нов тариф на 2024 г'!AZ283</f>
        <v>28.3</v>
      </c>
      <c r="S44" s="35">
        <f>'[2]нов тариф на 2024 г'!BI283</f>
        <v>2.92057150112</v>
      </c>
      <c r="T44" s="35">
        <v>2.9</v>
      </c>
      <c r="U44" s="34">
        <f>'[2]нов тариф на 2024 г'!BJ283</f>
        <v>56.3</v>
      </c>
      <c r="V44" s="35">
        <f>'[2]нов тариф на 2024 г'!BQ283</f>
        <v>5.0105710054399983</v>
      </c>
      <c r="W44" s="35">
        <v>5</v>
      </c>
      <c r="X44" s="46">
        <f>'[2]нов тариф на 2024 г'!BR283</f>
        <v>54.9</v>
      </c>
      <c r="Y44" s="35">
        <f>'[2]нов тариф на 2024 г'!CA283</f>
        <v>4.7212174245599998</v>
      </c>
      <c r="Z44" s="35">
        <v>4.7</v>
      </c>
      <c r="AA44" s="34">
        <f>'[2]нов тариф на 2024 г'!CB283</f>
        <v>55.6</v>
      </c>
      <c r="AB44" s="35">
        <f>'[2]нов тариф на 2024 г'!CI283</f>
        <v>4.78141509664</v>
      </c>
      <c r="AC44" s="35">
        <v>4.8</v>
      </c>
      <c r="AD44" s="46">
        <f>'[2]нов тариф на 2024 г'!CJ283</f>
        <v>83.2</v>
      </c>
      <c r="AE44" s="35">
        <f>'[2]нов тариф на 2024 г'!CS283</f>
        <v>2.0935215974400001</v>
      </c>
      <c r="AF44" s="35">
        <v>2.1</v>
      </c>
      <c r="AG44" s="34">
        <f>'[2]2025 - район для финан'!AG81</f>
        <v>111.9</v>
      </c>
      <c r="AH44" s="35">
        <f>'[2]нов тариф на 2024 г'!DA283</f>
        <v>2.8156858984800004</v>
      </c>
      <c r="AI44" s="35">
        <v>2.8</v>
      </c>
      <c r="AJ44" s="34">
        <v>0</v>
      </c>
      <c r="AK44" s="35">
        <v>0</v>
      </c>
      <c r="AL44" s="35">
        <v>0</v>
      </c>
      <c r="AM44" s="34">
        <v>0</v>
      </c>
      <c r="AN44" s="35">
        <v>0</v>
      </c>
      <c r="AO44" s="35">
        <v>0</v>
      </c>
      <c r="AP44" s="34">
        <v>0</v>
      </c>
      <c r="AQ44" s="35">
        <v>0</v>
      </c>
      <c r="AR44" s="35">
        <v>0</v>
      </c>
      <c r="AS44" s="37">
        <f t="shared" si="3"/>
        <v>619.86598032043878</v>
      </c>
      <c r="AT44" s="77">
        <f t="shared" si="4"/>
        <v>619.9</v>
      </c>
      <c r="AU44" s="37">
        <v>476.7</v>
      </c>
      <c r="AV44" s="37">
        <f t="shared" si="5"/>
        <v>143.19999999999999</v>
      </c>
    </row>
    <row r="45" spans="1:48" s="21" customFormat="1" ht="30" customHeight="1" x14ac:dyDescent="0.25">
      <c r="A45" s="23">
        <v>41</v>
      </c>
      <c r="B45" s="22" t="str">
        <f>'[2]нов тариф на 2024 г'!B288</f>
        <v xml:space="preserve">МБОУ ДО ДШИ р.п. Межевой </v>
      </c>
      <c r="C45" s="34">
        <f>'[2]нов тариф на 2024 г'!H288</f>
        <v>6.79</v>
      </c>
      <c r="D45" s="35">
        <f>'[2]нов тариф на 2024 г'!O288</f>
        <v>63.031176926402722</v>
      </c>
      <c r="E45" s="35">
        <v>63</v>
      </c>
      <c r="F45" s="34">
        <f>'[2]нов тариф на 2024 г'!P288</f>
        <v>0.28000000000000003</v>
      </c>
      <c r="G45" s="35">
        <f>'[2]нов тариф на 2024 г'!W288</f>
        <v>1.2484303104000001</v>
      </c>
      <c r="H45" s="35">
        <v>1.2</v>
      </c>
      <c r="I45" s="46">
        <f>'[2]нов тариф на 2024 г'!X288</f>
        <v>152.80000000000001</v>
      </c>
      <c r="J45" s="35">
        <f>'[2]нов тариф на 2024 г'!AG288</f>
        <v>313.81641565570146</v>
      </c>
      <c r="K45" s="35">
        <v>313.8</v>
      </c>
      <c r="L45" s="34">
        <f>'[2]нов тариф на 2024 г'!AH288</f>
        <v>2.98</v>
      </c>
      <c r="M45" s="35">
        <f>'[2]нов тариф на 2024 г'!AQ288</f>
        <v>6.0191203916480003</v>
      </c>
      <c r="N45" s="35">
        <v>6</v>
      </c>
      <c r="O45" s="34">
        <f>'[2]2025 - район для финан'!O82</f>
        <v>2.1</v>
      </c>
      <c r="P45" s="35">
        <f>'[2]нов тариф на 2024 г'!AY288</f>
        <v>4.2416620209599998</v>
      </c>
      <c r="Q45" s="35">
        <v>4.2</v>
      </c>
      <c r="R45" s="46">
        <f>'[2]нов тариф на 2024 г'!AZ288</f>
        <v>49.6</v>
      </c>
      <c r="S45" s="35">
        <f>'[2]нов тариф на 2024 г'!BI288</f>
        <v>2.7436621721600005</v>
      </c>
      <c r="T45" s="35">
        <v>2.7</v>
      </c>
      <c r="U45" s="34">
        <f>'[2]нов тариф на 2024 г'!BJ288</f>
        <v>34.1</v>
      </c>
      <c r="V45" s="35">
        <f>'[2]нов тариф на 2024 г'!BQ288</f>
        <v>1.8862677433600001</v>
      </c>
      <c r="W45" s="35">
        <v>1.9</v>
      </c>
      <c r="X45" s="46">
        <f>'[2]нов тариф на 2024 г'!BR288</f>
        <v>96.2</v>
      </c>
      <c r="Y45" s="35">
        <f>'[2]нов тариф на 2024 г'!CA288</f>
        <v>5.3213770355200003</v>
      </c>
      <c r="Z45" s="35">
        <v>5.3</v>
      </c>
      <c r="AA45" s="34">
        <f>'[2]нов тариф на 2024 г'!CB288</f>
        <v>33.700000000000003</v>
      </c>
      <c r="AB45" s="35">
        <f>'[2]нов тариф на 2024 г'!CI288</f>
        <v>1.8641414355200001</v>
      </c>
      <c r="AC45" s="35">
        <v>1.9</v>
      </c>
      <c r="AD45" s="46">
        <f>'[2]нов тариф на 2024 г'!CJ288</f>
        <v>145.80000000000001</v>
      </c>
      <c r="AE45" s="35">
        <f>'[2]нов тариф на 2024 г'!CS288</f>
        <v>5.5022415739199992</v>
      </c>
      <c r="AF45" s="35">
        <v>5.5</v>
      </c>
      <c r="AG45" s="34">
        <f>'[2]2025 - район для финан'!AG82</f>
        <v>67.8</v>
      </c>
      <c r="AH45" s="35">
        <f>'[2]нов тариф на 2024 г'!DA288</f>
        <v>2.5586555467199998</v>
      </c>
      <c r="AI45" s="35">
        <v>2.6</v>
      </c>
      <c r="AJ45" s="34">
        <v>0</v>
      </c>
      <c r="AK45" s="35">
        <v>0</v>
      </c>
      <c r="AL45" s="35">
        <v>0</v>
      </c>
      <c r="AM45" s="34">
        <v>0</v>
      </c>
      <c r="AN45" s="35">
        <v>0</v>
      </c>
      <c r="AO45" s="35">
        <v>0</v>
      </c>
      <c r="AP45" s="34">
        <v>0</v>
      </c>
      <c r="AQ45" s="35">
        <v>0</v>
      </c>
      <c r="AR45" s="35">
        <v>0</v>
      </c>
      <c r="AS45" s="37">
        <f t="shared" si="3"/>
        <v>408.23315081231226</v>
      </c>
      <c r="AT45" s="77">
        <f t="shared" si="4"/>
        <v>408.09999999999991</v>
      </c>
      <c r="AU45" s="37">
        <v>339.5</v>
      </c>
      <c r="AV45" s="37">
        <f t="shared" si="5"/>
        <v>68.599999999999909</v>
      </c>
    </row>
    <row r="46" spans="1:48" s="21" customFormat="1" ht="27" customHeight="1" x14ac:dyDescent="0.25">
      <c r="A46" s="23">
        <v>42</v>
      </c>
      <c r="B46" s="22" t="str">
        <f>'[2]нов тариф на 2024 г'!B292</f>
        <v>МБОУ ДО "ДШИ №1 им. Ю.А. Розума"</v>
      </c>
      <c r="C46" s="34">
        <f>'[2]нов тариф на 2024 г'!H292</f>
        <v>15.5</v>
      </c>
      <c r="D46" s="35">
        <f>'[2]нов тариф на 2024 г'!O292</f>
        <v>147.81265113783584</v>
      </c>
      <c r="E46" s="35">
        <v>147.80000000000001</v>
      </c>
      <c r="F46" s="34">
        <v>0</v>
      </c>
      <c r="G46" s="35">
        <v>0</v>
      </c>
      <c r="H46" s="35">
        <v>0</v>
      </c>
      <c r="I46" s="46">
        <f>'[2]нов тариф на 2024 г'!X292</f>
        <v>328.5</v>
      </c>
      <c r="J46" s="35">
        <f>'[2]нов тариф на 2024 г'!AG292</f>
        <v>760.65047427882246</v>
      </c>
      <c r="K46" s="35">
        <v>760.7</v>
      </c>
      <c r="L46" s="34">
        <f>'[2]нов тариф на 2024 г'!AH292</f>
        <v>0.7</v>
      </c>
      <c r="M46" s="35">
        <f>'[2]нов тариф на 2024 г'!AQ292</f>
        <v>1.5940879136000001</v>
      </c>
      <c r="N46" s="35">
        <v>1.6</v>
      </c>
      <c r="O46" s="34">
        <f>'[2]2025 - район для финан'!O83</f>
        <v>0</v>
      </c>
      <c r="P46" s="35">
        <v>0</v>
      </c>
      <c r="Q46" s="35">
        <v>0</v>
      </c>
      <c r="R46" s="46">
        <f>'[2]нов тариф на 2024 г'!AZ292</f>
        <v>11.6</v>
      </c>
      <c r="S46" s="35">
        <f>'[2]нов тариф на 2024 г'!BI292</f>
        <v>0.95254810559999992</v>
      </c>
      <c r="T46" s="35">
        <v>1</v>
      </c>
      <c r="U46" s="34">
        <v>0</v>
      </c>
      <c r="V46" s="35">
        <v>0</v>
      </c>
      <c r="W46" s="35">
        <v>0</v>
      </c>
      <c r="X46" s="46">
        <f>'[2]нов тариф на 2024 г'!BR292</f>
        <v>215.2</v>
      </c>
      <c r="Y46" s="35">
        <f>'[2]нов тариф на 2024 г'!CA292</f>
        <v>16.093520759679997</v>
      </c>
      <c r="Z46" s="35">
        <v>16.100000000000001</v>
      </c>
      <c r="AA46" s="34">
        <v>0</v>
      </c>
      <c r="AB46" s="35">
        <v>0</v>
      </c>
      <c r="AC46" s="35">
        <v>0</v>
      </c>
      <c r="AD46" s="46">
        <f>'[2]нов тариф на 2024 г'!CJ292</f>
        <v>216</v>
      </c>
      <c r="AE46" s="35">
        <f>'[2]нов тариф на 2024 г'!CS292</f>
        <v>7.7881789439999984</v>
      </c>
      <c r="AF46" s="35">
        <v>7.8</v>
      </c>
      <c r="AG46" s="34">
        <v>0</v>
      </c>
      <c r="AH46" s="35">
        <f>'[2]нов тариф на 2024 г'!DA292</f>
        <v>0</v>
      </c>
      <c r="AI46" s="35">
        <v>0</v>
      </c>
      <c r="AJ46" s="34">
        <v>0</v>
      </c>
      <c r="AK46" s="35">
        <v>0</v>
      </c>
      <c r="AL46" s="35">
        <v>0</v>
      </c>
      <c r="AM46" s="34">
        <v>0</v>
      </c>
      <c r="AN46" s="35">
        <v>0</v>
      </c>
      <c r="AO46" s="35">
        <v>0</v>
      </c>
      <c r="AP46" s="34">
        <v>0</v>
      </c>
      <c r="AQ46" s="35">
        <v>0</v>
      </c>
      <c r="AR46" s="35">
        <v>0</v>
      </c>
      <c r="AS46" s="37">
        <f t="shared" si="3"/>
        <v>934.89146113953836</v>
      </c>
      <c r="AT46" s="77">
        <f t="shared" si="4"/>
        <v>935</v>
      </c>
      <c r="AU46" s="37">
        <v>821.4</v>
      </c>
      <c r="AV46" s="37">
        <f t="shared" si="5"/>
        <v>113.60000000000002</v>
      </c>
    </row>
    <row r="47" spans="1:48" s="21" customFormat="1" ht="24" customHeight="1" x14ac:dyDescent="0.25">
      <c r="A47" s="23">
        <v>43</v>
      </c>
      <c r="B47" s="22" t="str">
        <f>'[2]нов тариф на 2024 г'!B295</f>
        <v>МБОУ ДО "ДШИ №2 им. Г.А. Шкала"</v>
      </c>
      <c r="C47" s="34">
        <f>'[2]нов тариф на 2024 г'!H295</f>
        <v>10</v>
      </c>
      <c r="D47" s="35">
        <f>'[2]нов тариф на 2024 г'!O295</f>
        <v>95.120389511404952</v>
      </c>
      <c r="E47" s="35">
        <v>95.1</v>
      </c>
      <c r="F47" s="34">
        <f>'[2]нов тариф на 2024 г'!P295</f>
        <v>7.0000000000000007E-2</v>
      </c>
      <c r="G47" s="35">
        <f>'[2]нов тариф на 2024 г'!W295</f>
        <v>0.31210757760000002</v>
      </c>
      <c r="H47" s="35">
        <v>0.3</v>
      </c>
      <c r="I47" s="46">
        <f>'[2]нов тариф на 2024 г'!X295</f>
        <v>138.6</v>
      </c>
      <c r="J47" s="35">
        <f>'[2]нов тариф на 2024 г'!AG295</f>
        <v>406.86072439408622</v>
      </c>
      <c r="K47" s="35">
        <v>406.9</v>
      </c>
      <c r="L47" s="34">
        <f>'[2]нов тариф на 2024 г'!AH295</f>
        <v>2.1</v>
      </c>
      <c r="M47" s="35">
        <f>'[2]нов тариф на 2024 г'!AQ295</f>
        <v>5.5932905392000007</v>
      </c>
      <c r="N47" s="35">
        <v>5.6</v>
      </c>
      <c r="O47" s="34">
        <f>'[2]2025 - район для финан'!O84</f>
        <v>0.52</v>
      </c>
      <c r="P47" s="35">
        <f>'[2]нов тариф на 2024 г'!AY295</f>
        <v>1.1841795929600003</v>
      </c>
      <c r="Q47" s="35">
        <v>1.2</v>
      </c>
      <c r="R47" s="46">
        <f>'[2]нов тариф на 2024 г'!AZ295</f>
        <v>18.399999999999999</v>
      </c>
      <c r="S47" s="35">
        <f>'[2]нов тариф на 2024 г'!BI295</f>
        <v>1.5109383743999998</v>
      </c>
      <c r="T47" s="35">
        <v>1.5</v>
      </c>
      <c r="U47" s="34">
        <f>'[2]нов тариф на 2024 г'!BJ295</f>
        <v>8.6</v>
      </c>
      <c r="V47" s="35">
        <f>'[2]нов тариф на 2024 г'!BQ295</f>
        <v>0.55862551471999999</v>
      </c>
      <c r="W47" s="35">
        <v>0.6</v>
      </c>
      <c r="X47" s="46">
        <f>'[2]нов тариф на 2024 г'!BR295</f>
        <v>197.4</v>
      </c>
      <c r="Y47" s="35">
        <f>'[2]нов тариф на 2024 г'!CA295</f>
        <v>14.762365232159999</v>
      </c>
      <c r="Z47" s="35">
        <v>14.8</v>
      </c>
      <c r="AA47" s="34">
        <f>'[2]нов тариф на 2024 г'!CB295</f>
        <v>8.5</v>
      </c>
      <c r="AB47" s="35">
        <f>'[2]нов тариф на 2024 г'!CI295</f>
        <v>0.63566415639999996</v>
      </c>
      <c r="AC47" s="35">
        <v>0.6</v>
      </c>
      <c r="AD47" s="46">
        <f>'[2]нов тариф на 2024 г'!CJ295</f>
        <v>210.6</v>
      </c>
      <c r="AE47" s="35">
        <f>'[2]нов тариф на 2024 г'!CS295</f>
        <v>7.5934744703999986</v>
      </c>
      <c r="AF47" s="35">
        <v>7.6</v>
      </c>
      <c r="AG47" s="34">
        <f>'[2]2025 - район для финан'!AG84</f>
        <v>17.100000000000001</v>
      </c>
      <c r="AH47" s="35">
        <f>'[2]нов тариф на 2024 г'!DA295</f>
        <v>0.6165641664</v>
      </c>
      <c r="AI47" s="35">
        <v>0.6</v>
      </c>
      <c r="AJ47" s="34">
        <v>0</v>
      </c>
      <c r="AK47" s="35">
        <v>0</v>
      </c>
      <c r="AL47" s="35">
        <v>0</v>
      </c>
      <c r="AM47" s="34">
        <v>0</v>
      </c>
      <c r="AN47" s="35">
        <v>0</v>
      </c>
      <c r="AO47" s="35">
        <v>0</v>
      </c>
      <c r="AP47" s="34">
        <v>0</v>
      </c>
      <c r="AQ47" s="35">
        <v>0</v>
      </c>
      <c r="AR47" s="35">
        <v>0</v>
      </c>
      <c r="AS47" s="37">
        <f t="shared" si="3"/>
        <v>534.74832352973135</v>
      </c>
      <c r="AT47" s="77">
        <f t="shared" si="4"/>
        <v>534.80000000000007</v>
      </c>
      <c r="AU47" s="37">
        <v>345.5</v>
      </c>
      <c r="AV47" s="37">
        <f t="shared" si="5"/>
        <v>189.30000000000007</v>
      </c>
    </row>
    <row r="48" spans="1:48" s="21" customFormat="1" ht="25.5" customHeight="1" x14ac:dyDescent="0.25">
      <c r="A48" s="23">
        <v>44</v>
      </c>
      <c r="B48" s="22" t="str">
        <f>'[2]нов тариф на 2024 г'!B299</f>
        <v>МБУ "Центр туризма и гостеприимства"</v>
      </c>
      <c r="C48" s="34">
        <f>'[2]нов тариф на 2024 г'!H299</f>
        <v>6.94</v>
      </c>
      <c r="D48" s="35">
        <f>'[2]нов тариф на 2024 г'!O299</f>
        <v>66.210159116244611</v>
      </c>
      <c r="E48" s="35">
        <v>66.2</v>
      </c>
      <c r="F48" s="34">
        <f>'[2]нов тариф на 2024 г'!P299</f>
        <v>0.25</v>
      </c>
      <c r="G48" s="35">
        <f>'[2]нов тариф на 2024 г'!W299</f>
        <v>1.1146699200000001</v>
      </c>
      <c r="H48" s="35">
        <v>1.1000000000000001</v>
      </c>
      <c r="I48" s="46">
        <f>'[2]нов тариф на 2024 г'!X299</f>
        <v>40.799999999999997</v>
      </c>
      <c r="J48" s="35">
        <f>'[2]нов тариф на 2024 г'!AG299</f>
        <v>94.473483563397139</v>
      </c>
      <c r="K48" s="35">
        <v>94.5</v>
      </c>
      <c r="L48" s="34">
        <f>'[2]нов тариф на 2024 г'!AH299</f>
        <v>0.64162967399999993</v>
      </c>
      <c r="M48" s="35">
        <f>'[2]нов тариф на 2024 г'!AQ299</f>
        <v>1.4611630119007259</v>
      </c>
      <c r="N48" s="35">
        <v>1.5</v>
      </c>
      <c r="O48" s="34">
        <f>'[2]2025 - район для финан'!O85</f>
        <v>0.57999999999999996</v>
      </c>
      <c r="P48" s="35">
        <f>'[2]нов тариф на 2024 г'!AY299</f>
        <v>1.32081569984</v>
      </c>
      <c r="Q48" s="35">
        <v>1.3</v>
      </c>
      <c r="R48" s="46">
        <f>'[2]нов тариф на 2024 г'!AZ299</f>
        <v>10.7</v>
      </c>
      <c r="S48" s="35">
        <f>'[2]нов тариф на 2024 г'!BI299</f>
        <v>0.87864351119999995</v>
      </c>
      <c r="T48" s="35">
        <v>0.9</v>
      </c>
      <c r="U48" s="34">
        <f>'[2]нов тариф на 2024 г'!BJ299</f>
        <v>9.6</v>
      </c>
      <c r="V48" s="35">
        <f>'[2]нов тариф на 2024 г'!BQ299</f>
        <v>0.62358196991999992</v>
      </c>
      <c r="W48" s="35">
        <v>0.6</v>
      </c>
      <c r="X48" s="46">
        <f>'[2]нов тариф на 2024 г'!BR299</f>
        <v>20.7</v>
      </c>
      <c r="Y48" s="35">
        <f>'[2]нов тариф на 2024 г'!CA299</f>
        <v>1.5480291808799997</v>
      </c>
      <c r="Z48" s="35">
        <v>1.5</v>
      </c>
      <c r="AA48" s="34">
        <f>'[2]нов тариф на 2024 г'!CB299</f>
        <v>9.5</v>
      </c>
      <c r="AB48" s="35">
        <f>'[2]нов тариф на 2024 г'!CI299</f>
        <v>0.7104481748</v>
      </c>
      <c r="AC48" s="35">
        <v>0.7</v>
      </c>
      <c r="AD48" s="46">
        <f>'[2]нов тариф на 2024 г'!CJ299</f>
        <v>31.4</v>
      </c>
      <c r="AE48" s="35">
        <f>'[2]нов тариф на 2024 г'!CS299</f>
        <v>1.1321704575999998</v>
      </c>
      <c r="AF48" s="35">
        <v>1.1000000000000001</v>
      </c>
      <c r="AG48" s="34">
        <f>'[2]2025 - район для финан'!AG85</f>
        <v>19</v>
      </c>
      <c r="AH48" s="35">
        <f>'[2]нов тариф на 2024 г'!DA299</f>
        <v>0.68507129599999983</v>
      </c>
      <c r="AI48" s="35">
        <v>0.7</v>
      </c>
      <c r="AJ48" s="34">
        <v>0</v>
      </c>
      <c r="AK48" s="35">
        <v>0</v>
      </c>
      <c r="AL48" s="35">
        <v>0</v>
      </c>
      <c r="AM48" s="34">
        <v>0</v>
      </c>
      <c r="AN48" s="35">
        <v>0</v>
      </c>
      <c r="AO48" s="35">
        <v>0</v>
      </c>
      <c r="AP48" s="34">
        <v>0</v>
      </c>
      <c r="AQ48" s="35">
        <v>0</v>
      </c>
      <c r="AR48" s="35">
        <v>0</v>
      </c>
      <c r="AS48" s="37">
        <f t="shared" si="3"/>
        <v>170.15823590178252</v>
      </c>
      <c r="AT48" s="77">
        <f t="shared" si="4"/>
        <v>170.1</v>
      </c>
      <c r="AU48" s="37">
        <v>148.6</v>
      </c>
      <c r="AV48" s="37">
        <f t="shared" si="5"/>
        <v>21.5</v>
      </c>
    </row>
    <row r="49" spans="1:48" s="21" customFormat="1" ht="24" customHeight="1" x14ac:dyDescent="0.25">
      <c r="A49" s="23">
        <v>45</v>
      </c>
      <c r="B49" s="22" t="str">
        <f>'[2]нов тариф на 2024 г'!B302</f>
        <v>МАУ "ЦИРиП - Проектный офис"</v>
      </c>
      <c r="C49" s="34">
        <f>'[2]нов тариф на 2024 г'!H302</f>
        <v>15.1</v>
      </c>
      <c r="D49" s="35">
        <f>'[2]нов тариф на 2024 г'!O302</f>
        <v>144.44882420252807</v>
      </c>
      <c r="E49" s="35">
        <v>144.4</v>
      </c>
      <c r="F49" s="34">
        <f>'[2]нов тариф на 2024 г'!P302</f>
        <v>0.73</v>
      </c>
      <c r="G49" s="35">
        <f>'[2]нов тариф на 2024 г'!W302</f>
        <v>3.2548361663999996</v>
      </c>
      <c r="H49" s="35">
        <v>3.3</v>
      </c>
      <c r="I49" s="46">
        <f>'[2]нов тариф на 2024 г'!X302</f>
        <v>57.7</v>
      </c>
      <c r="J49" s="35">
        <f>'[2]нов тариф на 2024 г'!AG302</f>
        <v>133.60588239235332</v>
      </c>
      <c r="K49" s="35">
        <v>133.6</v>
      </c>
      <c r="L49" s="34">
        <f>'[2]нов тариф на 2024 г'!AH302</f>
        <v>4.0999999999999996</v>
      </c>
      <c r="M49" s="35">
        <f>'[2]нов тариф на 2024 г'!AQ302</f>
        <v>9.3368006368000014</v>
      </c>
      <c r="N49" s="35">
        <v>9.3000000000000007</v>
      </c>
      <c r="O49" s="34">
        <f>'[2]нов тариф на 2024 г'!AR302</f>
        <v>1.62</v>
      </c>
      <c r="P49" s="35">
        <f>'[2]нов тариф на 2024 г'!AY302</f>
        <v>3.6891748857600004</v>
      </c>
      <c r="Q49" s="35">
        <v>3.7</v>
      </c>
      <c r="R49" s="46">
        <f>'[2]нов тариф на 2024 г'!AZ302</f>
        <v>63.7</v>
      </c>
      <c r="S49" s="35">
        <f>'[2]нов тариф на 2024 г'!BI302</f>
        <v>5.2308029592</v>
      </c>
      <c r="T49" s="35">
        <v>5.2</v>
      </c>
      <c r="U49" s="34">
        <f>'[2]нов тариф на 2024 г'!BJ302</f>
        <v>24.2</v>
      </c>
      <c r="V49" s="35">
        <f>'[2]нов тариф на 2024 г'!BQ302</f>
        <v>1.5719462158399997</v>
      </c>
      <c r="W49" s="34">
        <v>1.6</v>
      </c>
      <c r="X49" s="46">
        <f>'[2]нов тариф на 2024 г'!BR302</f>
        <v>124.3</v>
      </c>
      <c r="Y49" s="35">
        <f>'[2]нов тариф на 2024 г'!CA302</f>
        <v>9.2956534871199992</v>
      </c>
      <c r="Z49" s="35">
        <v>9.3000000000000007</v>
      </c>
      <c r="AA49" s="34">
        <f>'[2]нов тариф на 2024 г'!CB302</f>
        <v>23.9</v>
      </c>
      <c r="AB49" s="35">
        <f>'[2]нов тариф на 2024 г'!CI302</f>
        <v>1.7873380397599996</v>
      </c>
      <c r="AC49" s="35">
        <v>1.8</v>
      </c>
      <c r="AD49" s="46">
        <f>'[2]нов тариф на 2024 г'!CJ302</f>
        <v>188</v>
      </c>
      <c r="AE49" s="35">
        <f>'[2]нов тариф на 2024 г'!CS302</f>
        <v>6.778600191999999</v>
      </c>
      <c r="AF49" s="35">
        <v>6.8</v>
      </c>
      <c r="AG49" s="34">
        <f>'[2]2025 - район для финан'!AG86</f>
        <v>48</v>
      </c>
      <c r="AH49" s="35">
        <f>'[2]нов тариф на 2024 г'!DA302</f>
        <v>1.7307064319999996</v>
      </c>
      <c r="AI49" s="35">
        <v>1.7</v>
      </c>
      <c r="AJ49" s="34">
        <v>0</v>
      </c>
      <c r="AK49" s="35">
        <v>0</v>
      </c>
      <c r="AL49" s="35">
        <v>0</v>
      </c>
      <c r="AM49" s="34">
        <v>0</v>
      </c>
      <c r="AN49" s="35">
        <v>0</v>
      </c>
      <c r="AO49" s="35">
        <v>0</v>
      </c>
      <c r="AP49" s="34">
        <v>0</v>
      </c>
      <c r="AQ49" s="35">
        <v>0</v>
      </c>
      <c r="AR49" s="35">
        <v>0</v>
      </c>
      <c r="AS49" s="37">
        <f t="shared" si="3"/>
        <v>320.73056560976141</v>
      </c>
      <c r="AT49" s="77">
        <f t="shared" si="4"/>
        <v>320.70000000000005</v>
      </c>
      <c r="AU49" s="37">
        <v>279.39999999999998</v>
      </c>
      <c r="AV49" s="37">
        <f t="shared" si="5"/>
        <v>41.300000000000068</v>
      </c>
    </row>
    <row r="50" spans="1:48" s="21" customFormat="1" ht="45.75" customHeight="1" x14ac:dyDescent="0.25">
      <c r="A50" s="23">
        <v>46</v>
      </c>
      <c r="B50" s="22" t="str">
        <f>'[2]нов тариф на 2024 г'!B305</f>
        <v>МБУ "Комплексный центр" Саткинского муниципального района</v>
      </c>
      <c r="C50" s="34">
        <f>'[2]нов тариф на 2024 г'!H305</f>
        <v>4.2</v>
      </c>
      <c r="D50" s="35">
        <f>'[2]нов тариф на 2024 г'!O305</f>
        <v>37.125523741090909</v>
      </c>
      <c r="E50" s="35">
        <v>37.1</v>
      </c>
      <c r="F50" s="34">
        <f>'[2]нов тариф на 2024 г'!P305</f>
        <v>1.32</v>
      </c>
      <c r="G50" s="35">
        <f>'[2]нов тариф на 2024 г'!W305</f>
        <v>5.8854571775999993</v>
      </c>
      <c r="H50" s="35">
        <v>5.9</v>
      </c>
      <c r="I50" s="46">
        <f>'[2]нов тариф на 2024 г'!X305</f>
        <v>83.45</v>
      </c>
      <c r="J50" s="35">
        <f>'[2]нов тариф на 2024 г'!AG305</f>
        <v>193.2306912589581</v>
      </c>
      <c r="K50" s="35">
        <v>193.2</v>
      </c>
      <c r="L50" s="34">
        <f>'[2]нов тариф на 2024 г'!AH305</f>
        <v>0.48</v>
      </c>
      <c r="M50" s="35">
        <f>'[2]нов тариф на 2024 г'!AQ305</f>
        <v>1.09308885504</v>
      </c>
      <c r="N50" s="35">
        <v>1.1000000000000001</v>
      </c>
      <c r="O50" s="34">
        <f>'[2]нов тариф на 2024 г'!AR305</f>
        <v>1.24</v>
      </c>
      <c r="P50" s="35">
        <f>'[2]нов тариф на 2024 г'!AY305</f>
        <v>2.8238128755200007</v>
      </c>
      <c r="Q50" s="35">
        <v>2.8</v>
      </c>
      <c r="R50" s="46">
        <f>'[2]нов тариф на 2024 г'!AZ305</f>
        <v>8</v>
      </c>
      <c r="S50" s="35">
        <f>'[2]нов тариф на 2024 г'!BI305</f>
        <v>0.65692972799999994</v>
      </c>
      <c r="T50" s="35">
        <v>0.7</v>
      </c>
      <c r="U50" s="34">
        <f>'[2]нов тариф на 2024 г'!BJ305</f>
        <v>20.6</v>
      </c>
      <c r="V50" s="35">
        <f>'[2]нов тариф на 2024 г'!BQ305</f>
        <v>1.3381029771199999</v>
      </c>
      <c r="W50" s="34">
        <v>1.3</v>
      </c>
      <c r="X50" s="46">
        <f>'[2]нов тариф на 2024 г'!BR305</f>
        <v>15.5</v>
      </c>
      <c r="Y50" s="35">
        <f>'[2]нов тариф на 2024 г'!CA305</f>
        <v>1.1591522851999998</v>
      </c>
      <c r="Z50" s="35">
        <v>1.2</v>
      </c>
      <c r="AA50" s="34">
        <f>'[2]нов тариф на 2024 г'!CB305</f>
        <v>20.3</v>
      </c>
      <c r="AB50" s="35">
        <f>'[2]нов тариф на 2024 г'!CI305</f>
        <v>1.51811557352</v>
      </c>
      <c r="AC50" s="35">
        <v>1.5</v>
      </c>
      <c r="AD50" s="46">
        <f>'[2]нов тариф на 2024 г'!CJ305</f>
        <v>22.4</v>
      </c>
      <c r="AE50" s="35">
        <f>'[2]нов тариф на 2024 г'!CS305</f>
        <v>0.80766300159999982</v>
      </c>
      <c r="AF50" s="35">
        <v>0.8</v>
      </c>
      <c r="AG50" s="34">
        <f>'[2]нов тариф на 2024 г'!CT305</f>
        <v>40.9</v>
      </c>
      <c r="AH50" s="35">
        <f>'[2]нов тариф на 2024 г'!DA305</f>
        <v>1.4747061055999997</v>
      </c>
      <c r="AI50" s="35">
        <v>1.5</v>
      </c>
      <c r="AJ50" s="34">
        <v>0</v>
      </c>
      <c r="AK50" s="35">
        <v>0</v>
      </c>
      <c r="AL50" s="35">
        <v>0</v>
      </c>
      <c r="AM50" s="34">
        <v>0</v>
      </c>
      <c r="AN50" s="35">
        <v>0</v>
      </c>
      <c r="AO50" s="35">
        <v>0</v>
      </c>
      <c r="AP50" s="34">
        <v>0</v>
      </c>
      <c r="AQ50" s="35">
        <v>0</v>
      </c>
      <c r="AR50" s="35">
        <v>0</v>
      </c>
      <c r="AS50" s="37">
        <f t="shared" si="3"/>
        <v>247.11324357924897</v>
      </c>
      <c r="AT50" s="77">
        <f t="shared" si="4"/>
        <v>247.1</v>
      </c>
      <c r="AU50" s="37">
        <v>213.1</v>
      </c>
      <c r="AV50" s="37">
        <f t="shared" si="5"/>
        <v>34</v>
      </c>
    </row>
  </sheetData>
  <mergeCells count="21">
    <mergeCell ref="AU2:AU3"/>
    <mergeCell ref="AV2:AV3"/>
    <mergeCell ref="C3:E3"/>
    <mergeCell ref="F3:H3"/>
    <mergeCell ref="I3:K3"/>
    <mergeCell ref="L3:N3"/>
    <mergeCell ref="O3:Q3"/>
    <mergeCell ref="R3:T3"/>
    <mergeCell ref="U3:W3"/>
    <mergeCell ref="X3:Z3"/>
    <mergeCell ref="A2:A4"/>
    <mergeCell ref="B2:B4"/>
    <mergeCell ref="C2:AR2"/>
    <mergeCell ref="AS2:AS4"/>
    <mergeCell ref="AT2:AT4"/>
    <mergeCell ref="AA3:AC3"/>
    <mergeCell ref="AD3:AF3"/>
    <mergeCell ref="AG3:AI3"/>
    <mergeCell ref="AJ3:AL3"/>
    <mergeCell ref="AM3:AO3"/>
    <mergeCell ref="AP3:AR3"/>
  </mergeCells>
  <pageMargins left="0.31496062992125984" right="0.31496062992125984" top="0.39370078740157483" bottom="0.15748031496062992" header="0" footer="0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 2024 </vt:lpstr>
      <vt:lpstr>2025</vt:lpstr>
      <vt:lpstr>2026</vt:lpstr>
      <vt:lpstr>' 2024 '!Заголовки_для_печати</vt:lpstr>
      <vt:lpstr>'2025'!Заголовки_для_печати</vt:lpstr>
      <vt:lpstr>'2026'!Заголовки_для_печати</vt:lpstr>
      <vt:lpstr>' 2024 '!Область_печати</vt:lpstr>
      <vt:lpstr>'2025'!Область_печати</vt:lpstr>
      <vt:lpstr>'2026'!Область_печати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Марина</dc:creator>
  <cp:lastModifiedBy>Кузнецова Марина</cp:lastModifiedBy>
  <cp:lastPrinted>2024-10-09T04:40:27Z</cp:lastPrinted>
  <dcterms:created xsi:type="dcterms:W3CDTF">2024-04-26T08:15:44Z</dcterms:created>
  <dcterms:modified xsi:type="dcterms:W3CDTF">2024-10-09T04:40:33Z</dcterms:modified>
</cp:coreProperties>
</file>