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2435" activeTab="2"/>
  </bookViews>
  <sheets>
    <sheet name="2021  " sheetId="1" r:id="rId1"/>
    <sheet name="2022 " sheetId="2" r:id="rId2"/>
    <sheet name="2023" sheetId="3" r:id="rId3"/>
  </sheets>
  <externalReferences>
    <externalReference r:id="rId4"/>
    <externalReference r:id="rId5"/>
  </externalReferences>
  <definedNames>
    <definedName name="_xlnm.Print_Titles" localSheetId="0">'2021  '!$4:$6</definedName>
    <definedName name="_xlnm.Print_Titles" localSheetId="1">'2022 '!$4:$6</definedName>
    <definedName name="_xlnm.Print_Titles" localSheetId="2">'2023'!$4:$6</definedName>
    <definedName name="_xlnm.Print_Area" localSheetId="0">'2021  '!$A$1:$AT$45</definedName>
    <definedName name="_xlnm.Print_Area" localSheetId="1">'2022 '!$A$1:$AT$45</definedName>
    <definedName name="_xlnm.Print_Area" localSheetId="2">'2023'!$A$1:$AT$45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1"/>
  <c r="AT44" i="3" l="1"/>
  <c r="AH44"/>
  <c r="AG44"/>
  <c r="AE44"/>
  <c r="AD44"/>
  <c r="AB44"/>
  <c r="AA44"/>
  <c r="Y44"/>
  <c r="X44"/>
  <c r="V44"/>
  <c r="U44"/>
  <c r="S44"/>
  <c r="R44"/>
  <c r="P44"/>
  <c r="O44"/>
  <c r="M44"/>
  <c r="L44"/>
  <c r="J44"/>
  <c r="I44"/>
  <c r="G44"/>
  <c r="F44"/>
  <c r="D44"/>
  <c r="C44"/>
  <c r="B44"/>
  <c r="AT43"/>
  <c r="AH43"/>
  <c r="AG43"/>
  <c r="AE43"/>
  <c r="AD43"/>
  <c r="AB43"/>
  <c r="AA43"/>
  <c r="Y43"/>
  <c r="X43"/>
  <c r="V43"/>
  <c r="U43"/>
  <c r="S43"/>
  <c r="R43"/>
  <c r="P43"/>
  <c r="O43"/>
  <c r="M43"/>
  <c r="L43"/>
  <c r="J43"/>
  <c r="I43"/>
  <c r="G43"/>
  <c r="F43"/>
  <c r="D43"/>
  <c r="C43"/>
  <c r="B43"/>
  <c r="AT42"/>
  <c r="AH42"/>
  <c r="AG42"/>
  <c r="AE42"/>
  <c r="AD42"/>
  <c r="AB42"/>
  <c r="AA42"/>
  <c r="Y42"/>
  <c r="X42"/>
  <c r="V42"/>
  <c r="U42"/>
  <c r="S42"/>
  <c r="R42"/>
  <c r="P42"/>
  <c r="O42"/>
  <c r="M42"/>
  <c r="L42"/>
  <c r="J42"/>
  <c r="I42"/>
  <c r="G42"/>
  <c r="F42"/>
  <c r="D42"/>
  <c r="C42"/>
  <c r="B42"/>
  <c r="AT41"/>
  <c r="AH41"/>
  <c r="AG41"/>
  <c r="AE41"/>
  <c r="AD41"/>
  <c r="AB41"/>
  <c r="AA41"/>
  <c r="Y41"/>
  <c r="V41"/>
  <c r="U41"/>
  <c r="S41"/>
  <c r="P41"/>
  <c r="O41"/>
  <c r="M41"/>
  <c r="L41"/>
  <c r="J41"/>
  <c r="I41"/>
  <c r="G41"/>
  <c r="F41"/>
  <c r="D41"/>
  <c r="C41"/>
  <c r="B41"/>
  <c r="AT40"/>
  <c r="AH40"/>
  <c r="AG40"/>
  <c r="AE40"/>
  <c r="AD40"/>
  <c r="Y40"/>
  <c r="X40"/>
  <c r="S40"/>
  <c r="R40"/>
  <c r="O40"/>
  <c r="M40"/>
  <c r="L40"/>
  <c r="J40"/>
  <c r="I40"/>
  <c r="D40"/>
  <c r="C40"/>
  <c r="B40"/>
  <c r="AT39"/>
  <c r="AH39"/>
  <c r="AG39"/>
  <c r="AE39"/>
  <c r="AD39"/>
  <c r="AB39"/>
  <c r="AA39"/>
  <c r="Y39"/>
  <c r="X39"/>
  <c r="V39"/>
  <c r="U39"/>
  <c r="S39"/>
  <c r="R39"/>
  <c r="P39"/>
  <c r="O39"/>
  <c r="M39"/>
  <c r="L39"/>
  <c r="J39"/>
  <c r="I39"/>
  <c r="G39"/>
  <c r="F39"/>
  <c r="D39"/>
  <c r="C39"/>
  <c r="B39"/>
  <c r="AT38"/>
  <c r="AH38"/>
  <c r="AG38"/>
  <c r="AE38"/>
  <c r="AD38"/>
  <c r="AB38"/>
  <c r="AA38"/>
  <c r="Y38"/>
  <c r="X38"/>
  <c r="V38"/>
  <c r="U38"/>
  <c r="S38"/>
  <c r="R38"/>
  <c r="P38"/>
  <c r="O38"/>
  <c r="M38"/>
  <c r="L38"/>
  <c r="J38"/>
  <c r="I38"/>
  <c r="G38"/>
  <c r="F38"/>
  <c r="D38"/>
  <c r="C38"/>
  <c r="B38"/>
  <c r="AT37"/>
  <c r="AH37"/>
  <c r="AG37"/>
  <c r="AE37"/>
  <c r="AD37"/>
  <c r="Y37"/>
  <c r="X37"/>
  <c r="S37"/>
  <c r="R37"/>
  <c r="O37"/>
  <c r="M37"/>
  <c r="L37"/>
  <c r="J37"/>
  <c r="I37"/>
  <c r="D37"/>
  <c r="C37"/>
  <c r="B37"/>
  <c r="AT36"/>
  <c r="AH36"/>
  <c r="AG36"/>
  <c r="AE36"/>
  <c r="AD36"/>
  <c r="Y36"/>
  <c r="S36"/>
  <c r="O36"/>
  <c r="M36"/>
  <c r="L36"/>
  <c r="J36"/>
  <c r="I36"/>
  <c r="D36"/>
  <c r="C36"/>
  <c r="B36"/>
  <c r="AT35"/>
  <c r="AK35"/>
  <c r="AJ35"/>
  <c r="AH35"/>
  <c r="AG35"/>
  <c r="AE35"/>
  <c r="AD35"/>
  <c r="Y35"/>
  <c r="X35"/>
  <c r="S35"/>
  <c r="R35"/>
  <c r="O35"/>
  <c r="M35"/>
  <c r="L35"/>
  <c r="J35"/>
  <c r="I35"/>
  <c r="D35"/>
  <c r="C35"/>
  <c r="B35"/>
  <c r="AT34"/>
  <c r="AH34"/>
  <c r="AG34"/>
  <c r="AE34"/>
  <c r="AD34"/>
  <c r="AB34"/>
  <c r="AA34"/>
  <c r="Y34"/>
  <c r="X34"/>
  <c r="V34"/>
  <c r="U34"/>
  <c r="S34"/>
  <c r="R34"/>
  <c r="P34"/>
  <c r="O34"/>
  <c r="M34"/>
  <c r="L34"/>
  <c r="J34"/>
  <c r="I34"/>
  <c r="G34"/>
  <c r="F34"/>
  <c r="D34"/>
  <c r="C34"/>
  <c r="B34"/>
  <c r="AT33"/>
  <c r="AH33"/>
  <c r="AG33"/>
  <c r="AE33"/>
  <c r="AD33"/>
  <c r="AB33"/>
  <c r="AA33"/>
  <c r="Y33"/>
  <c r="X33"/>
  <c r="V33"/>
  <c r="U33"/>
  <c r="S33"/>
  <c r="R33"/>
  <c r="P33"/>
  <c r="O33"/>
  <c r="M33"/>
  <c r="L33"/>
  <c r="J33"/>
  <c r="I33"/>
  <c r="G33"/>
  <c r="F33"/>
  <c r="D33"/>
  <c r="C33"/>
  <c r="B33"/>
  <c r="AT32"/>
  <c r="AK32"/>
  <c r="AJ32"/>
  <c r="AH32"/>
  <c r="AG32"/>
  <c r="AE32"/>
  <c r="AD32"/>
  <c r="AB32"/>
  <c r="AA32"/>
  <c r="Y32"/>
  <c r="X32"/>
  <c r="V32"/>
  <c r="U32"/>
  <c r="S32"/>
  <c r="R32"/>
  <c r="P32"/>
  <c r="O32"/>
  <c r="M32"/>
  <c r="L32"/>
  <c r="J32"/>
  <c r="I32"/>
  <c r="G32"/>
  <c r="F32"/>
  <c r="D32"/>
  <c r="C32"/>
  <c r="B32"/>
  <c r="AT31"/>
  <c r="AH31"/>
  <c r="AG31"/>
  <c r="AE31"/>
  <c r="AD31"/>
  <c r="Y31"/>
  <c r="X31"/>
  <c r="S31"/>
  <c r="R31"/>
  <c r="O31"/>
  <c r="M31"/>
  <c r="L31"/>
  <c r="J31"/>
  <c r="I31"/>
  <c r="D31"/>
  <c r="C31"/>
  <c r="B31"/>
  <c r="AT30"/>
  <c r="AH30"/>
  <c r="AG30"/>
  <c r="AE30"/>
  <c r="AD30"/>
  <c r="Y30"/>
  <c r="X30"/>
  <c r="S30"/>
  <c r="R30"/>
  <c r="O30"/>
  <c r="M30"/>
  <c r="L30"/>
  <c r="J30"/>
  <c r="I30"/>
  <c r="D30"/>
  <c r="C30"/>
  <c r="B30"/>
  <c r="AT29"/>
  <c r="AN29"/>
  <c r="AM29"/>
  <c r="AH29"/>
  <c r="AG29"/>
  <c r="AE29"/>
  <c r="AD29"/>
  <c r="Y29"/>
  <c r="X29"/>
  <c r="S29"/>
  <c r="R29"/>
  <c r="O29"/>
  <c r="M29"/>
  <c r="L29"/>
  <c r="J29"/>
  <c r="I29"/>
  <c r="D29"/>
  <c r="C29"/>
  <c r="B29"/>
  <c r="AT28"/>
  <c r="AH28"/>
  <c r="AG28"/>
  <c r="AE28"/>
  <c r="AD28"/>
  <c r="Y28"/>
  <c r="X28"/>
  <c r="S28"/>
  <c r="R28"/>
  <c r="O28"/>
  <c r="M28"/>
  <c r="L28"/>
  <c r="J28"/>
  <c r="I28"/>
  <c r="D28"/>
  <c r="C28"/>
  <c r="B28"/>
  <c r="AT27"/>
  <c r="AH27"/>
  <c r="AG27"/>
  <c r="AE27"/>
  <c r="AD27"/>
  <c r="AB27"/>
  <c r="AA27"/>
  <c r="Y27"/>
  <c r="X27"/>
  <c r="V27"/>
  <c r="U27"/>
  <c r="S27"/>
  <c r="R27"/>
  <c r="P27"/>
  <c r="O27"/>
  <c r="M27"/>
  <c r="L27"/>
  <c r="J27"/>
  <c r="I27"/>
  <c r="G27"/>
  <c r="F27"/>
  <c r="D27"/>
  <c r="C27"/>
  <c r="B27"/>
  <c r="AT26"/>
  <c r="AH26"/>
  <c r="AG26"/>
  <c r="AE26"/>
  <c r="AD26"/>
  <c r="Y26"/>
  <c r="X26"/>
  <c r="S26"/>
  <c r="R26"/>
  <c r="O26"/>
  <c r="M26"/>
  <c r="L26"/>
  <c r="J26"/>
  <c r="I26"/>
  <c r="D26"/>
  <c r="C26"/>
  <c r="B26"/>
  <c r="AT25"/>
  <c r="AH25"/>
  <c r="AG25"/>
  <c r="AE25"/>
  <c r="AD25"/>
  <c r="Y25"/>
  <c r="X25"/>
  <c r="S25"/>
  <c r="R25"/>
  <c r="O25"/>
  <c r="M25"/>
  <c r="L25"/>
  <c r="J25"/>
  <c r="I25"/>
  <c r="D25"/>
  <c r="C25"/>
  <c r="B25"/>
  <c r="AT24"/>
  <c r="AH24"/>
  <c r="AG24"/>
  <c r="AE24"/>
  <c r="AD24"/>
  <c r="Y24"/>
  <c r="X24"/>
  <c r="S24"/>
  <c r="R24"/>
  <c r="O24"/>
  <c r="M24"/>
  <c r="L24"/>
  <c r="J24"/>
  <c r="I24"/>
  <c r="D24"/>
  <c r="C24"/>
  <c r="B24"/>
  <c r="AT23"/>
  <c r="AH23"/>
  <c r="AG23"/>
  <c r="AE23"/>
  <c r="AD23"/>
  <c r="Y23"/>
  <c r="X23"/>
  <c r="S23"/>
  <c r="R23"/>
  <c r="O23"/>
  <c r="M23"/>
  <c r="L23"/>
  <c r="J23"/>
  <c r="I23"/>
  <c r="D23"/>
  <c r="C23"/>
  <c r="B23"/>
  <c r="AT22"/>
  <c r="AH22"/>
  <c r="AG22"/>
  <c r="AE22"/>
  <c r="AD22"/>
  <c r="Y22"/>
  <c r="X22"/>
  <c r="S22"/>
  <c r="R22"/>
  <c r="O22"/>
  <c r="M22"/>
  <c r="L22"/>
  <c r="J22"/>
  <c r="I22"/>
  <c r="D22"/>
  <c r="C22"/>
  <c r="B22"/>
  <c r="AT21"/>
  <c r="AH21"/>
  <c r="AG21"/>
  <c r="AE21"/>
  <c r="AD21"/>
  <c r="Y21"/>
  <c r="S21"/>
  <c r="O21"/>
  <c r="M21"/>
  <c r="L21"/>
  <c r="J21"/>
  <c r="I21"/>
  <c r="D21"/>
  <c r="C21"/>
  <c r="B21"/>
  <c r="AT20"/>
  <c r="AH20"/>
  <c r="AG20"/>
  <c r="AE20"/>
  <c r="AD20"/>
  <c r="Y20"/>
  <c r="X20"/>
  <c r="S20"/>
  <c r="R20"/>
  <c r="O20"/>
  <c r="M20"/>
  <c r="L20"/>
  <c r="J20"/>
  <c r="I20"/>
  <c r="D20"/>
  <c r="C20"/>
  <c r="B20"/>
  <c r="AT19"/>
  <c r="AH19"/>
  <c r="AG19"/>
  <c r="AE19"/>
  <c r="AD19"/>
  <c r="Y19"/>
  <c r="X19"/>
  <c r="S19"/>
  <c r="R19"/>
  <c r="O19"/>
  <c r="M19"/>
  <c r="L19"/>
  <c r="J19"/>
  <c r="I19"/>
  <c r="D19"/>
  <c r="C19"/>
  <c r="B19"/>
  <c r="AT18"/>
  <c r="AH18"/>
  <c r="AG18"/>
  <c r="AE18"/>
  <c r="AD18"/>
  <c r="Y18"/>
  <c r="X18"/>
  <c r="S18"/>
  <c r="R18"/>
  <c r="O18"/>
  <c r="M18"/>
  <c r="L18"/>
  <c r="J18"/>
  <c r="I18"/>
  <c r="D18"/>
  <c r="C18"/>
  <c r="B18"/>
  <c r="AT17"/>
  <c r="AH17"/>
  <c r="AG17"/>
  <c r="AE17"/>
  <c r="AD17"/>
  <c r="Y17"/>
  <c r="X17"/>
  <c r="S17"/>
  <c r="R17"/>
  <c r="O17"/>
  <c r="M17"/>
  <c r="L17"/>
  <c r="J17"/>
  <c r="I17"/>
  <c r="D17"/>
  <c r="C17"/>
  <c r="B17"/>
  <c r="AT16"/>
  <c r="AH16"/>
  <c r="AG16"/>
  <c r="AE16"/>
  <c r="AD16"/>
  <c r="Y16"/>
  <c r="X16"/>
  <c r="S16"/>
  <c r="R16"/>
  <c r="O16"/>
  <c r="M16"/>
  <c r="L16"/>
  <c r="J16"/>
  <c r="I16"/>
  <c r="D16"/>
  <c r="C16"/>
  <c r="B16"/>
  <c r="AT15"/>
  <c r="AH15"/>
  <c r="AG15"/>
  <c r="AE15"/>
  <c r="AD15"/>
  <c r="AB15"/>
  <c r="AA15"/>
  <c r="Y15"/>
  <c r="X15"/>
  <c r="V15"/>
  <c r="U15"/>
  <c r="S15"/>
  <c r="R15"/>
  <c r="P15"/>
  <c r="O15"/>
  <c r="M15"/>
  <c r="L15"/>
  <c r="J15"/>
  <c r="I15"/>
  <c r="G15"/>
  <c r="F15"/>
  <c r="D15"/>
  <c r="C15"/>
  <c r="B15"/>
  <c r="AT14"/>
  <c r="AH14"/>
  <c r="AG14"/>
  <c r="AE14"/>
  <c r="AD14"/>
  <c r="Y14"/>
  <c r="X14"/>
  <c r="S14"/>
  <c r="R14"/>
  <c r="O14"/>
  <c r="M14"/>
  <c r="L14"/>
  <c r="J14"/>
  <c r="I14"/>
  <c r="D14"/>
  <c r="C14"/>
  <c r="B14"/>
  <c r="AT13"/>
  <c r="AH13"/>
  <c r="AG13"/>
  <c r="AE13"/>
  <c r="AD13"/>
  <c r="Y13"/>
  <c r="X13"/>
  <c r="S13"/>
  <c r="R13"/>
  <c r="O13"/>
  <c r="M13"/>
  <c r="L13"/>
  <c r="J13"/>
  <c r="I13"/>
  <c r="D13"/>
  <c r="C13"/>
  <c r="B13"/>
  <c r="AT12"/>
  <c r="AH12"/>
  <c r="AG12"/>
  <c r="AE12"/>
  <c r="AD12"/>
  <c r="Y12"/>
  <c r="X12"/>
  <c r="S12"/>
  <c r="R12"/>
  <c r="O12"/>
  <c r="M12"/>
  <c r="L12"/>
  <c r="J12"/>
  <c r="I12"/>
  <c r="D12"/>
  <c r="C12"/>
  <c r="B12"/>
  <c r="AT11"/>
  <c r="AH11"/>
  <c r="AG11"/>
  <c r="AE11"/>
  <c r="AD11"/>
  <c r="Y11"/>
  <c r="X11"/>
  <c r="S11"/>
  <c r="R11"/>
  <c r="O11"/>
  <c r="M11"/>
  <c r="L11"/>
  <c r="J11"/>
  <c r="I11"/>
  <c r="D11"/>
  <c r="C11"/>
  <c r="B11"/>
  <c r="AT10"/>
  <c r="AH10"/>
  <c r="AG10"/>
  <c r="AE10"/>
  <c r="AD10"/>
  <c r="Y10"/>
  <c r="X10"/>
  <c r="S10"/>
  <c r="R10"/>
  <c r="O10"/>
  <c r="M10"/>
  <c r="L10"/>
  <c r="J10"/>
  <c r="I10"/>
  <c r="D10"/>
  <c r="C10"/>
  <c r="B10"/>
  <c r="AT9"/>
  <c r="AH9"/>
  <c r="AG9"/>
  <c r="AE9"/>
  <c r="AD9"/>
  <c r="Y9"/>
  <c r="X9"/>
  <c r="S9"/>
  <c r="R9"/>
  <c r="O9"/>
  <c r="M9"/>
  <c r="L9"/>
  <c r="J9"/>
  <c r="I9"/>
  <c r="D9"/>
  <c r="C9"/>
  <c r="B9"/>
  <c r="AT8"/>
  <c r="AH8"/>
  <c r="AG8"/>
  <c r="AE8"/>
  <c r="AD8"/>
  <c r="Y8"/>
  <c r="X8"/>
  <c r="S8"/>
  <c r="R8"/>
  <c r="O8"/>
  <c r="M8"/>
  <c r="L8"/>
  <c r="J8"/>
  <c r="I8"/>
  <c r="D8"/>
  <c r="C8"/>
  <c r="B8"/>
  <c r="AT7"/>
  <c r="AH7"/>
  <c r="AG7"/>
  <c r="AE7"/>
  <c r="AD7"/>
  <c r="Y7"/>
  <c r="X7"/>
  <c r="S7"/>
  <c r="R7"/>
  <c r="O7"/>
  <c r="M7"/>
  <c r="L7"/>
  <c r="J7"/>
  <c r="I7"/>
  <c r="D7"/>
  <c r="C7"/>
  <c r="B7"/>
  <c r="M6"/>
  <c r="P6" s="1"/>
  <c r="L6"/>
  <c r="O6" s="1"/>
  <c r="F6"/>
  <c r="AT44" i="2"/>
  <c r="AH44"/>
  <c r="AG44"/>
  <c r="AE44"/>
  <c r="AD44"/>
  <c r="AB44"/>
  <c r="AA44"/>
  <c r="Y44"/>
  <c r="X44"/>
  <c r="V44"/>
  <c r="U44"/>
  <c r="S44"/>
  <c r="R44"/>
  <c r="P44"/>
  <c r="O44"/>
  <c r="M44"/>
  <c r="L44"/>
  <c r="J44"/>
  <c r="I44"/>
  <c r="G44"/>
  <c r="F44"/>
  <c r="D44"/>
  <c r="C44"/>
  <c r="B44"/>
  <c r="AT43"/>
  <c r="AH43"/>
  <c r="AG43"/>
  <c r="AE43"/>
  <c r="AD43"/>
  <c r="AB43"/>
  <c r="AA43"/>
  <c r="Y43"/>
  <c r="X43"/>
  <c r="V43"/>
  <c r="U43"/>
  <c r="S43"/>
  <c r="R43"/>
  <c r="P43"/>
  <c r="O43"/>
  <c r="M43"/>
  <c r="L43"/>
  <c r="J43"/>
  <c r="I43"/>
  <c r="G43"/>
  <c r="F43"/>
  <c r="D43"/>
  <c r="C43"/>
  <c r="B43"/>
  <c r="AT42"/>
  <c r="AH42"/>
  <c r="AG42"/>
  <c r="AE42"/>
  <c r="AD42"/>
  <c r="AB42"/>
  <c r="AA42"/>
  <c r="Y42"/>
  <c r="X42"/>
  <c r="V42"/>
  <c r="U42"/>
  <c r="S42"/>
  <c r="R42"/>
  <c r="P42"/>
  <c r="O42"/>
  <c r="M42"/>
  <c r="L42"/>
  <c r="J42"/>
  <c r="I42"/>
  <c r="G42"/>
  <c r="F42"/>
  <c r="D42"/>
  <c r="C42"/>
  <c r="B42"/>
  <c r="AT41"/>
  <c r="AH41"/>
  <c r="AG41"/>
  <c r="AE41"/>
  <c r="AD41"/>
  <c r="AB41"/>
  <c r="AA41"/>
  <c r="Y41"/>
  <c r="V41"/>
  <c r="U41"/>
  <c r="S41"/>
  <c r="P41"/>
  <c r="O41"/>
  <c r="M41"/>
  <c r="L41"/>
  <c r="J41"/>
  <c r="I41"/>
  <c r="G41"/>
  <c r="F41"/>
  <c r="D41"/>
  <c r="C41"/>
  <c r="B41"/>
  <c r="AT40"/>
  <c r="AH40"/>
  <c r="AG40"/>
  <c r="AE40"/>
  <c r="AD40"/>
  <c r="Y40"/>
  <c r="X40"/>
  <c r="S40"/>
  <c r="R40"/>
  <c r="O40"/>
  <c r="M40"/>
  <c r="L40"/>
  <c r="J40"/>
  <c r="I40"/>
  <c r="D40"/>
  <c r="C40"/>
  <c r="B40"/>
  <c r="AT39"/>
  <c r="AH39"/>
  <c r="AG39"/>
  <c r="AE39"/>
  <c r="AD39"/>
  <c r="AB39"/>
  <c r="AA39"/>
  <c r="Y39"/>
  <c r="X39"/>
  <c r="V39"/>
  <c r="U39"/>
  <c r="S39"/>
  <c r="R39"/>
  <c r="P39"/>
  <c r="O39"/>
  <c r="M39"/>
  <c r="L39"/>
  <c r="J39"/>
  <c r="I39"/>
  <c r="G39"/>
  <c r="F39"/>
  <c r="D39"/>
  <c r="C39"/>
  <c r="B39"/>
  <c r="AT38"/>
  <c r="AH38"/>
  <c r="AG38"/>
  <c r="AE38"/>
  <c r="AD38"/>
  <c r="AB38"/>
  <c r="AA38"/>
  <c r="Y38"/>
  <c r="X38"/>
  <c r="V38"/>
  <c r="U38"/>
  <c r="S38"/>
  <c r="R38"/>
  <c r="P38"/>
  <c r="O38"/>
  <c r="M38"/>
  <c r="L38"/>
  <c r="J38"/>
  <c r="I38"/>
  <c r="G38"/>
  <c r="F38"/>
  <c r="D38"/>
  <c r="C38"/>
  <c r="B38"/>
  <c r="AT37"/>
  <c r="AH37"/>
  <c r="AG37"/>
  <c r="AE37"/>
  <c r="AD37"/>
  <c r="Y37"/>
  <c r="X37"/>
  <c r="S37"/>
  <c r="R37"/>
  <c r="O37"/>
  <c r="M37"/>
  <c r="L37"/>
  <c r="J37"/>
  <c r="I37"/>
  <c r="D37"/>
  <c r="C37"/>
  <c r="B37"/>
  <c r="AT36"/>
  <c r="AH36"/>
  <c r="AG36"/>
  <c r="AE36"/>
  <c r="AD36"/>
  <c r="Y36"/>
  <c r="S36"/>
  <c r="O36"/>
  <c r="M36"/>
  <c r="L36"/>
  <c r="J36"/>
  <c r="I36"/>
  <c r="D36"/>
  <c r="C36"/>
  <c r="B36"/>
  <c r="AT35"/>
  <c r="AK35"/>
  <c r="AJ35"/>
  <c r="AH35"/>
  <c r="AG35"/>
  <c r="AE35"/>
  <c r="AD35"/>
  <c r="Y35"/>
  <c r="X35"/>
  <c r="S35"/>
  <c r="R35"/>
  <c r="O35"/>
  <c r="M35"/>
  <c r="L35"/>
  <c r="J35"/>
  <c r="I35"/>
  <c r="D35"/>
  <c r="C35"/>
  <c r="B35"/>
  <c r="AT34"/>
  <c r="AH34"/>
  <c r="AG34"/>
  <c r="AE34"/>
  <c r="AD34"/>
  <c r="AB34"/>
  <c r="AA34"/>
  <c r="Y34"/>
  <c r="X34"/>
  <c r="V34"/>
  <c r="U34"/>
  <c r="S34"/>
  <c r="R34"/>
  <c r="P34"/>
  <c r="O34"/>
  <c r="M34"/>
  <c r="L34"/>
  <c r="J34"/>
  <c r="I34"/>
  <c r="G34"/>
  <c r="F34"/>
  <c r="D34"/>
  <c r="C34"/>
  <c r="B34"/>
  <c r="AT33"/>
  <c r="AH33"/>
  <c r="AG33"/>
  <c r="AE33"/>
  <c r="AD33"/>
  <c r="AB33"/>
  <c r="AA33"/>
  <c r="Y33"/>
  <c r="X33"/>
  <c r="V33"/>
  <c r="U33"/>
  <c r="S33"/>
  <c r="R33"/>
  <c r="P33"/>
  <c r="O33"/>
  <c r="M33"/>
  <c r="L33"/>
  <c r="J33"/>
  <c r="I33"/>
  <c r="G33"/>
  <c r="F33"/>
  <c r="D33"/>
  <c r="C33"/>
  <c r="B33"/>
  <c r="AT32"/>
  <c r="AK32"/>
  <c r="AJ32"/>
  <c r="AH32"/>
  <c r="AG32"/>
  <c r="AE32"/>
  <c r="AD32"/>
  <c r="AB32"/>
  <c r="AA32"/>
  <c r="Y32"/>
  <c r="X32"/>
  <c r="V32"/>
  <c r="U32"/>
  <c r="S32"/>
  <c r="R32"/>
  <c r="P32"/>
  <c r="O32"/>
  <c r="M32"/>
  <c r="L32"/>
  <c r="J32"/>
  <c r="I32"/>
  <c r="G32"/>
  <c r="F32"/>
  <c r="D32"/>
  <c r="C32"/>
  <c r="B32"/>
  <c r="AT31"/>
  <c r="AH31"/>
  <c r="AG31"/>
  <c r="AE31"/>
  <c r="AD31"/>
  <c r="Y31"/>
  <c r="X31"/>
  <c r="S31"/>
  <c r="R31"/>
  <c r="O31"/>
  <c r="M31"/>
  <c r="L31"/>
  <c r="J31"/>
  <c r="I31"/>
  <c r="D31"/>
  <c r="C31"/>
  <c r="B31"/>
  <c r="AT30"/>
  <c r="AH30"/>
  <c r="AG30"/>
  <c r="AE30"/>
  <c r="AD30"/>
  <c r="Y30"/>
  <c r="X30"/>
  <c r="S30"/>
  <c r="R30"/>
  <c r="O30"/>
  <c r="M30"/>
  <c r="L30"/>
  <c r="J30"/>
  <c r="I30"/>
  <c r="D30"/>
  <c r="C30"/>
  <c r="B30"/>
  <c r="AT29"/>
  <c r="AN29"/>
  <c r="AM29"/>
  <c r="AH29"/>
  <c r="AG29"/>
  <c r="AE29"/>
  <c r="AD29"/>
  <c r="Y29"/>
  <c r="X29"/>
  <c r="S29"/>
  <c r="R29"/>
  <c r="O29"/>
  <c r="M29"/>
  <c r="L29"/>
  <c r="J29"/>
  <c r="I29"/>
  <c r="D29"/>
  <c r="C29"/>
  <c r="B29"/>
  <c r="AT28"/>
  <c r="AH28"/>
  <c r="AG28"/>
  <c r="AE28"/>
  <c r="AD28"/>
  <c r="Y28"/>
  <c r="X28"/>
  <c r="S28"/>
  <c r="R28"/>
  <c r="O28"/>
  <c r="M28"/>
  <c r="L28"/>
  <c r="J28"/>
  <c r="I28"/>
  <c r="D28"/>
  <c r="C28"/>
  <c r="B28"/>
  <c r="AT27"/>
  <c r="AH27"/>
  <c r="AG27"/>
  <c r="AE27"/>
  <c r="AD27"/>
  <c r="AB27"/>
  <c r="AA27"/>
  <c r="Y27"/>
  <c r="X27"/>
  <c r="V27"/>
  <c r="U27"/>
  <c r="S27"/>
  <c r="R27"/>
  <c r="P27"/>
  <c r="O27"/>
  <c r="M27"/>
  <c r="L27"/>
  <c r="J27"/>
  <c r="I27"/>
  <c r="G27"/>
  <c r="F27"/>
  <c r="D27"/>
  <c r="C27"/>
  <c r="B27"/>
  <c r="AT26"/>
  <c r="AH26"/>
  <c r="AG26"/>
  <c r="AE26"/>
  <c r="AD26"/>
  <c r="Y26"/>
  <c r="X26"/>
  <c r="S26"/>
  <c r="R26"/>
  <c r="O26"/>
  <c r="M26"/>
  <c r="L26"/>
  <c r="J26"/>
  <c r="I26"/>
  <c r="D26"/>
  <c r="C26"/>
  <c r="B26"/>
  <c r="AT25"/>
  <c r="AH25"/>
  <c r="AG25"/>
  <c r="AE25"/>
  <c r="AD25"/>
  <c r="Y25"/>
  <c r="X25"/>
  <c r="S25"/>
  <c r="R25"/>
  <c r="O25"/>
  <c r="M25"/>
  <c r="L25"/>
  <c r="J25"/>
  <c r="I25"/>
  <c r="D25"/>
  <c r="C25"/>
  <c r="B25"/>
  <c r="AT24"/>
  <c r="AH24"/>
  <c r="AG24"/>
  <c r="AE24"/>
  <c r="AD24"/>
  <c r="Y24"/>
  <c r="X24"/>
  <c r="S24"/>
  <c r="R24"/>
  <c r="O24"/>
  <c r="M24"/>
  <c r="L24"/>
  <c r="J24"/>
  <c r="I24"/>
  <c r="D24"/>
  <c r="C24"/>
  <c r="B24"/>
  <c r="AT23"/>
  <c r="AH23"/>
  <c r="AG23"/>
  <c r="AE23"/>
  <c r="AD23"/>
  <c r="Y23"/>
  <c r="X23"/>
  <c r="S23"/>
  <c r="R23"/>
  <c r="O23"/>
  <c r="M23"/>
  <c r="L23"/>
  <c r="J23"/>
  <c r="I23"/>
  <c r="D23"/>
  <c r="C23"/>
  <c r="B23"/>
  <c r="AT22"/>
  <c r="AH22"/>
  <c r="AG22"/>
  <c r="AE22"/>
  <c r="AD22"/>
  <c r="Y22"/>
  <c r="X22"/>
  <c r="S22"/>
  <c r="R22"/>
  <c r="O22"/>
  <c r="M22"/>
  <c r="L22"/>
  <c r="J22"/>
  <c r="I22"/>
  <c r="D22"/>
  <c r="C22"/>
  <c r="B22"/>
  <c r="AT21"/>
  <c r="AH21"/>
  <c r="AG21"/>
  <c r="AE21"/>
  <c r="AD21"/>
  <c r="Y21"/>
  <c r="S21"/>
  <c r="O21"/>
  <c r="M21"/>
  <c r="L21"/>
  <c r="J21"/>
  <c r="I21"/>
  <c r="D21"/>
  <c r="C21"/>
  <c r="B21"/>
  <c r="AT20"/>
  <c r="AH20"/>
  <c r="AG20"/>
  <c r="AE20"/>
  <c r="AD20"/>
  <c r="Y20"/>
  <c r="X20"/>
  <c r="S20"/>
  <c r="R20"/>
  <c r="O20"/>
  <c r="M20"/>
  <c r="L20"/>
  <c r="J20"/>
  <c r="I20"/>
  <c r="D20"/>
  <c r="C20"/>
  <c r="B20"/>
  <c r="AT19"/>
  <c r="AH19"/>
  <c r="AG19"/>
  <c r="AE19"/>
  <c r="AD19"/>
  <c r="Y19"/>
  <c r="X19"/>
  <c r="S19"/>
  <c r="R19"/>
  <c r="O19"/>
  <c r="M19"/>
  <c r="L19"/>
  <c r="J19"/>
  <c r="I19"/>
  <c r="D19"/>
  <c r="C19"/>
  <c r="B19"/>
  <c r="AT18"/>
  <c r="AH18"/>
  <c r="AG18"/>
  <c r="AE18"/>
  <c r="AD18"/>
  <c r="Y18"/>
  <c r="X18"/>
  <c r="S18"/>
  <c r="R18"/>
  <c r="O18"/>
  <c r="M18"/>
  <c r="L18"/>
  <c r="J18"/>
  <c r="I18"/>
  <c r="D18"/>
  <c r="C18"/>
  <c r="B18"/>
  <c r="AT17"/>
  <c r="AH17"/>
  <c r="AG17"/>
  <c r="AE17"/>
  <c r="AD17"/>
  <c r="Y17"/>
  <c r="X17"/>
  <c r="S17"/>
  <c r="R17"/>
  <c r="O17"/>
  <c r="M17"/>
  <c r="L17"/>
  <c r="J17"/>
  <c r="I17"/>
  <c r="D17"/>
  <c r="C17"/>
  <c r="B17"/>
  <c r="AT16"/>
  <c r="AH16"/>
  <c r="AG16"/>
  <c r="AE16"/>
  <c r="AD16"/>
  <c r="Y16"/>
  <c r="X16"/>
  <c r="S16"/>
  <c r="R16"/>
  <c r="O16"/>
  <c r="M16"/>
  <c r="L16"/>
  <c r="J16"/>
  <c r="I16"/>
  <c r="D16"/>
  <c r="C16"/>
  <c r="B16"/>
  <c r="AT15"/>
  <c r="AH15"/>
  <c r="AG15"/>
  <c r="AE15"/>
  <c r="AD15"/>
  <c r="AB15"/>
  <c r="AA15"/>
  <c r="Y15"/>
  <c r="X15"/>
  <c r="V15"/>
  <c r="U15"/>
  <c r="S15"/>
  <c r="R15"/>
  <c r="P15"/>
  <c r="O15"/>
  <c r="M15"/>
  <c r="L15"/>
  <c r="J15"/>
  <c r="I15"/>
  <c r="G15"/>
  <c r="F15"/>
  <c r="D15"/>
  <c r="C15"/>
  <c r="B15"/>
  <c r="AT14"/>
  <c r="AH14"/>
  <c r="AG14"/>
  <c r="AE14"/>
  <c r="AD14"/>
  <c r="Y14"/>
  <c r="X14"/>
  <c r="S14"/>
  <c r="R14"/>
  <c r="O14"/>
  <c r="M14"/>
  <c r="L14"/>
  <c r="J14"/>
  <c r="I14"/>
  <c r="D14"/>
  <c r="C14"/>
  <c r="B14"/>
  <c r="AT13"/>
  <c r="AH13"/>
  <c r="AG13"/>
  <c r="AE13"/>
  <c r="AD13"/>
  <c r="Y13"/>
  <c r="X13"/>
  <c r="S13"/>
  <c r="R13"/>
  <c r="O13"/>
  <c r="M13"/>
  <c r="L13"/>
  <c r="J13"/>
  <c r="I13"/>
  <c r="D13"/>
  <c r="C13"/>
  <c r="B13"/>
  <c r="AT12"/>
  <c r="AH12"/>
  <c r="AG12"/>
  <c r="AE12"/>
  <c r="AD12"/>
  <c r="Y12"/>
  <c r="X12"/>
  <c r="S12"/>
  <c r="R12"/>
  <c r="O12"/>
  <c r="M12"/>
  <c r="L12"/>
  <c r="J12"/>
  <c r="I12"/>
  <c r="D12"/>
  <c r="C12"/>
  <c r="B12"/>
  <c r="AT11"/>
  <c r="AH11"/>
  <c r="AG11"/>
  <c r="AE11"/>
  <c r="AD11"/>
  <c r="Y11"/>
  <c r="X11"/>
  <c r="S11"/>
  <c r="R11"/>
  <c r="O11"/>
  <c r="M11"/>
  <c r="L11"/>
  <c r="J11"/>
  <c r="I11"/>
  <c r="D11"/>
  <c r="C11"/>
  <c r="B11"/>
  <c r="AT10"/>
  <c r="AH10"/>
  <c r="AG10"/>
  <c r="AE10"/>
  <c r="AD10"/>
  <c r="Y10"/>
  <c r="X10"/>
  <c r="S10"/>
  <c r="R10"/>
  <c r="O10"/>
  <c r="M10"/>
  <c r="L10"/>
  <c r="J10"/>
  <c r="I10"/>
  <c r="D10"/>
  <c r="C10"/>
  <c r="B10"/>
  <c r="AT9"/>
  <c r="AH9"/>
  <c r="AG9"/>
  <c r="AE9"/>
  <c r="AD9"/>
  <c r="Y9"/>
  <c r="X9"/>
  <c r="S9"/>
  <c r="R9"/>
  <c r="O9"/>
  <c r="M9"/>
  <c r="L9"/>
  <c r="J9"/>
  <c r="I9"/>
  <c r="D9"/>
  <c r="C9"/>
  <c r="B9"/>
  <c r="AT8"/>
  <c r="AH8"/>
  <c r="AG8"/>
  <c r="AE8"/>
  <c r="AD8"/>
  <c r="Y8"/>
  <c r="X8"/>
  <c r="S8"/>
  <c r="R8"/>
  <c r="O8"/>
  <c r="M8"/>
  <c r="L8"/>
  <c r="J8"/>
  <c r="I8"/>
  <c r="D8"/>
  <c r="C8"/>
  <c r="B8"/>
  <c r="AT7"/>
  <c r="AH7"/>
  <c r="AG7"/>
  <c r="AE7"/>
  <c r="AD7"/>
  <c r="Y7"/>
  <c r="X7"/>
  <c r="S7"/>
  <c r="R7"/>
  <c r="O7"/>
  <c r="M7"/>
  <c r="L7"/>
  <c r="J7"/>
  <c r="I7"/>
  <c r="D7"/>
  <c r="C7"/>
  <c r="B7"/>
  <c r="M6"/>
  <c r="P6" s="1"/>
  <c r="Q6" s="1"/>
  <c r="L6"/>
  <c r="O6" s="1"/>
  <c r="F6"/>
  <c r="AT44" i="1"/>
  <c r="AH44"/>
  <c r="AG44"/>
  <c r="AE44"/>
  <c r="AD44"/>
  <c r="AB44"/>
  <c r="AA44"/>
  <c r="Y44"/>
  <c r="X44"/>
  <c r="V44"/>
  <c r="U44"/>
  <c r="S44"/>
  <c r="R44"/>
  <c r="P44"/>
  <c r="O44"/>
  <c r="M44"/>
  <c r="L44"/>
  <c r="J44"/>
  <c r="I44"/>
  <c r="G44"/>
  <c r="F44"/>
  <c r="D44"/>
  <c r="C44"/>
  <c r="B44"/>
  <c r="AT43"/>
  <c r="AH43"/>
  <c r="AG43"/>
  <c r="AE43"/>
  <c r="AD43"/>
  <c r="AB43"/>
  <c r="AA43"/>
  <c r="Y43"/>
  <c r="X43"/>
  <c r="V43"/>
  <c r="U43"/>
  <c r="S43"/>
  <c r="R43"/>
  <c r="P43"/>
  <c r="O43"/>
  <c r="M43"/>
  <c r="L43"/>
  <c r="J43"/>
  <c r="I43"/>
  <c r="G43"/>
  <c r="F43"/>
  <c r="D43"/>
  <c r="C43"/>
  <c r="B43"/>
  <c r="AT42"/>
  <c r="AH42"/>
  <c r="AG42"/>
  <c r="AE42"/>
  <c r="AD42"/>
  <c r="AB42"/>
  <c r="AA42"/>
  <c r="Y42"/>
  <c r="X42"/>
  <c r="V42"/>
  <c r="U42"/>
  <c r="S42"/>
  <c r="R42"/>
  <c r="P42"/>
  <c r="O42"/>
  <c r="M42"/>
  <c r="L42"/>
  <c r="J42"/>
  <c r="I42"/>
  <c r="G42"/>
  <c r="F42"/>
  <c r="D42"/>
  <c r="C42"/>
  <c r="B42"/>
  <c r="AT41"/>
  <c r="AH41"/>
  <c r="AG41"/>
  <c r="AE41"/>
  <c r="AD41"/>
  <c r="AB41"/>
  <c r="AA41"/>
  <c r="Y41"/>
  <c r="V41"/>
  <c r="U41"/>
  <c r="S41"/>
  <c r="P41"/>
  <c r="O41"/>
  <c r="M41"/>
  <c r="L41"/>
  <c r="J41"/>
  <c r="I41"/>
  <c r="G41"/>
  <c r="F41"/>
  <c r="D41"/>
  <c r="C41"/>
  <c r="B41"/>
  <c r="AT40"/>
  <c r="AH40"/>
  <c r="AG40"/>
  <c r="AE40"/>
  <c r="AD40"/>
  <c r="Y40"/>
  <c r="X40"/>
  <c r="S40"/>
  <c r="R40"/>
  <c r="M40"/>
  <c r="L40"/>
  <c r="J40"/>
  <c r="I40"/>
  <c r="D40"/>
  <c r="C40"/>
  <c r="B40"/>
  <c r="AT39"/>
  <c r="AH39"/>
  <c r="AG39"/>
  <c r="AE39"/>
  <c r="AD39"/>
  <c r="AB39"/>
  <c r="AA39"/>
  <c r="Y39"/>
  <c r="X39"/>
  <c r="V39"/>
  <c r="U39"/>
  <c r="S39"/>
  <c r="R39"/>
  <c r="P39"/>
  <c r="O39"/>
  <c r="M39"/>
  <c r="L39"/>
  <c r="J39"/>
  <c r="I39"/>
  <c r="G39"/>
  <c r="F39"/>
  <c r="D39"/>
  <c r="C39"/>
  <c r="B39"/>
  <c r="AT38"/>
  <c r="AH38"/>
  <c r="AG38"/>
  <c r="AE38"/>
  <c r="AD38"/>
  <c r="AB38"/>
  <c r="AA38"/>
  <c r="Y38"/>
  <c r="X38"/>
  <c r="V38"/>
  <c r="U38"/>
  <c r="S38"/>
  <c r="R38"/>
  <c r="P38"/>
  <c r="O38"/>
  <c r="M38"/>
  <c r="L38"/>
  <c r="J38"/>
  <c r="I38"/>
  <c r="G38"/>
  <c r="F38"/>
  <c r="D38"/>
  <c r="C38"/>
  <c r="B38"/>
  <c r="AT37"/>
  <c r="AH37"/>
  <c r="AG37"/>
  <c r="AE37"/>
  <c r="AD37"/>
  <c r="Y37"/>
  <c r="X37"/>
  <c r="S37"/>
  <c r="R37"/>
  <c r="M37"/>
  <c r="L37"/>
  <c r="J37"/>
  <c r="I37"/>
  <c r="D37"/>
  <c r="C37"/>
  <c r="B37"/>
  <c r="AT36"/>
  <c r="AH36"/>
  <c r="AG36"/>
  <c r="AE36"/>
  <c r="AD36"/>
  <c r="Y36"/>
  <c r="S36"/>
  <c r="M36"/>
  <c r="L36"/>
  <c r="J36"/>
  <c r="I36"/>
  <c r="D36"/>
  <c r="C36"/>
  <c r="B36"/>
  <c r="AT35"/>
  <c r="AK35"/>
  <c r="AJ35"/>
  <c r="AH35"/>
  <c r="AG35"/>
  <c r="AE35"/>
  <c r="AD35"/>
  <c r="Y35"/>
  <c r="X35"/>
  <c r="S35"/>
  <c r="R35"/>
  <c r="M35"/>
  <c r="L35"/>
  <c r="J35"/>
  <c r="I35"/>
  <c r="D35"/>
  <c r="C35"/>
  <c r="B35"/>
  <c r="AT34"/>
  <c r="AH34"/>
  <c r="AG34"/>
  <c r="AE34"/>
  <c r="AD34"/>
  <c r="AB34"/>
  <c r="AA34"/>
  <c r="Y34"/>
  <c r="X34"/>
  <c r="V34"/>
  <c r="U34"/>
  <c r="S34"/>
  <c r="R34"/>
  <c r="P34"/>
  <c r="O34"/>
  <c r="M34"/>
  <c r="L34"/>
  <c r="J34"/>
  <c r="I34"/>
  <c r="G34"/>
  <c r="F34"/>
  <c r="D34"/>
  <c r="C34"/>
  <c r="B34"/>
  <c r="AT33"/>
  <c r="AH33"/>
  <c r="AG33"/>
  <c r="AE33"/>
  <c r="AD33"/>
  <c r="AB33"/>
  <c r="AA33"/>
  <c r="Y33"/>
  <c r="X33"/>
  <c r="V33"/>
  <c r="U33"/>
  <c r="S33"/>
  <c r="R33"/>
  <c r="P33"/>
  <c r="O33"/>
  <c r="M33"/>
  <c r="L33"/>
  <c r="J33"/>
  <c r="I33"/>
  <c r="G33"/>
  <c r="F33"/>
  <c r="D33"/>
  <c r="C33"/>
  <c r="B33"/>
  <c r="AT32"/>
  <c r="AK32"/>
  <c r="AJ32"/>
  <c r="AH32"/>
  <c r="AG32"/>
  <c r="AE32"/>
  <c r="AD32"/>
  <c r="AB32"/>
  <c r="AA32"/>
  <c r="Y32"/>
  <c r="X32"/>
  <c r="V32"/>
  <c r="U32"/>
  <c r="S32"/>
  <c r="R32"/>
  <c r="P32"/>
  <c r="O32"/>
  <c r="M32"/>
  <c r="L32"/>
  <c r="J32"/>
  <c r="I32"/>
  <c r="G32"/>
  <c r="F32"/>
  <c r="D32"/>
  <c r="C32"/>
  <c r="B32"/>
  <c r="AT31"/>
  <c r="AH31"/>
  <c r="AG31"/>
  <c r="AE31"/>
  <c r="AD31"/>
  <c r="Y31"/>
  <c r="X31"/>
  <c r="S31"/>
  <c r="R31"/>
  <c r="M31"/>
  <c r="L31"/>
  <c r="J31"/>
  <c r="I31"/>
  <c r="D31"/>
  <c r="C31"/>
  <c r="B31"/>
  <c r="AT30"/>
  <c r="AH30"/>
  <c r="AG30"/>
  <c r="AE30"/>
  <c r="AD30"/>
  <c r="Y30"/>
  <c r="X30"/>
  <c r="S30"/>
  <c r="R30"/>
  <c r="M30"/>
  <c r="L30"/>
  <c r="J30"/>
  <c r="I30"/>
  <c r="D30"/>
  <c r="C30"/>
  <c r="B30"/>
  <c r="AT29"/>
  <c r="AN29"/>
  <c r="AM29"/>
  <c r="AH29"/>
  <c r="AG29"/>
  <c r="AE29"/>
  <c r="AD29"/>
  <c r="Y29"/>
  <c r="X29"/>
  <c r="S29"/>
  <c r="R29"/>
  <c r="M29"/>
  <c r="L29"/>
  <c r="J29"/>
  <c r="I29"/>
  <c r="D29"/>
  <c r="C29"/>
  <c r="B29"/>
  <c r="AT28"/>
  <c r="AH28"/>
  <c r="AG28"/>
  <c r="AE28"/>
  <c r="AD28"/>
  <c r="Y28"/>
  <c r="X28"/>
  <c r="S28"/>
  <c r="R28"/>
  <c r="M28"/>
  <c r="L28"/>
  <c r="J28"/>
  <c r="I28"/>
  <c r="D28"/>
  <c r="C28"/>
  <c r="B28"/>
  <c r="AT27"/>
  <c r="AH27"/>
  <c r="AG27"/>
  <c r="AE27"/>
  <c r="AD27"/>
  <c r="AB27"/>
  <c r="AA27"/>
  <c r="Y27"/>
  <c r="X27"/>
  <c r="V27"/>
  <c r="U27"/>
  <c r="S27"/>
  <c r="R27"/>
  <c r="P27"/>
  <c r="O27"/>
  <c r="M27"/>
  <c r="L27"/>
  <c r="J27"/>
  <c r="I27"/>
  <c r="G27"/>
  <c r="F27"/>
  <c r="D27"/>
  <c r="C27"/>
  <c r="B27"/>
  <c r="AT26"/>
  <c r="AH26"/>
  <c r="AG26"/>
  <c r="AE26"/>
  <c r="AD26"/>
  <c r="Y26"/>
  <c r="X26"/>
  <c r="S26"/>
  <c r="R26"/>
  <c r="M26"/>
  <c r="L26"/>
  <c r="J26"/>
  <c r="I26"/>
  <c r="D26"/>
  <c r="C26"/>
  <c r="B26"/>
  <c r="AT25"/>
  <c r="AH25"/>
  <c r="AG25"/>
  <c r="AE25"/>
  <c r="AD25"/>
  <c r="Y25"/>
  <c r="X25"/>
  <c r="S25"/>
  <c r="R25"/>
  <c r="M25"/>
  <c r="L25"/>
  <c r="J25"/>
  <c r="I25"/>
  <c r="D25"/>
  <c r="C25"/>
  <c r="B25"/>
  <c r="AT24"/>
  <c r="AH24"/>
  <c r="AG24"/>
  <c r="AE24"/>
  <c r="AD24"/>
  <c r="Y24"/>
  <c r="X24"/>
  <c r="S24"/>
  <c r="R24"/>
  <c r="M24"/>
  <c r="L24"/>
  <c r="J24"/>
  <c r="I24"/>
  <c r="D24"/>
  <c r="C24"/>
  <c r="B24"/>
  <c r="AT23"/>
  <c r="AH23"/>
  <c r="AG23"/>
  <c r="AE23"/>
  <c r="AD23"/>
  <c r="Y23"/>
  <c r="X23"/>
  <c r="S23"/>
  <c r="R23"/>
  <c r="M23"/>
  <c r="L23"/>
  <c r="J23"/>
  <c r="I23"/>
  <c r="D23"/>
  <c r="C23"/>
  <c r="B23"/>
  <c r="AT22"/>
  <c r="AH22"/>
  <c r="AG22"/>
  <c r="AE22"/>
  <c r="AD22"/>
  <c r="Y22"/>
  <c r="X22"/>
  <c r="S22"/>
  <c r="R22"/>
  <c r="M22"/>
  <c r="L22"/>
  <c r="J22"/>
  <c r="I22"/>
  <c r="D22"/>
  <c r="C22"/>
  <c r="B22"/>
  <c r="AT21"/>
  <c r="AH21"/>
  <c r="AG21"/>
  <c r="AE21"/>
  <c r="AD21"/>
  <c r="Y21"/>
  <c r="S21"/>
  <c r="M21"/>
  <c r="L21"/>
  <c r="J21"/>
  <c r="I21"/>
  <c r="D21"/>
  <c r="C21"/>
  <c r="B21"/>
  <c r="AT20"/>
  <c r="AH20"/>
  <c r="AG20"/>
  <c r="AE20"/>
  <c r="AD20"/>
  <c r="Y20"/>
  <c r="X20"/>
  <c r="S20"/>
  <c r="R20"/>
  <c r="M20"/>
  <c r="L20"/>
  <c r="J20"/>
  <c r="I20"/>
  <c r="D20"/>
  <c r="C20"/>
  <c r="B20"/>
  <c r="AT19"/>
  <c r="AH19"/>
  <c r="AG19"/>
  <c r="AE19"/>
  <c r="AD19"/>
  <c r="Y19"/>
  <c r="X19"/>
  <c r="S19"/>
  <c r="R19"/>
  <c r="M19"/>
  <c r="L19"/>
  <c r="J19"/>
  <c r="I19"/>
  <c r="D19"/>
  <c r="C19"/>
  <c r="B19"/>
  <c r="AT18"/>
  <c r="AH18"/>
  <c r="AG18"/>
  <c r="AE18"/>
  <c r="AD18"/>
  <c r="Y18"/>
  <c r="X18"/>
  <c r="S18"/>
  <c r="R18"/>
  <c r="M18"/>
  <c r="L18"/>
  <c r="J18"/>
  <c r="I18"/>
  <c r="D18"/>
  <c r="C18"/>
  <c r="B18"/>
  <c r="AT17"/>
  <c r="AH17"/>
  <c r="AG17"/>
  <c r="AE17"/>
  <c r="AD17"/>
  <c r="Y17"/>
  <c r="X17"/>
  <c r="S17"/>
  <c r="R17"/>
  <c r="M17"/>
  <c r="L17"/>
  <c r="J17"/>
  <c r="I17"/>
  <c r="D17"/>
  <c r="C17"/>
  <c r="B17"/>
  <c r="AT16"/>
  <c r="AH16"/>
  <c r="AG16"/>
  <c r="AE16"/>
  <c r="AD16"/>
  <c r="Y16"/>
  <c r="X16"/>
  <c r="S16"/>
  <c r="R16"/>
  <c r="M16"/>
  <c r="L16"/>
  <c r="J16"/>
  <c r="I16"/>
  <c r="D16"/>
  <c r="C16"/>
  <c r="B16"/>
  <c r="AT15"/>
  <c r="AH15"/>
  <c r="AG15"/>
  <c r="AE15"/>
  <c r="AD15"/>
  <c r="AB15"/>
  <c r="AA15"/>
  <c r="Y15"/>
  <c r="X15"/>
  <c r="V15"/>
  <c r="U15"/>
  <c r="S15"/>
  <c r="R15"/>
  <c r="P15"/>
  <c r="O15"/>
  <c r="M15"/>
  <c r="L15"/>
  <c r="J15"/>
  <c r="I15"/>
  <c r="G15"/>
  <c r="F15"/>
  <c r="D15"/>
  <c r="C15"/>
  <c r="B15"/>
  <c r="AT14"/>
  <c r="AH14"/>
  <c r="AG14"/>
  <c r="AE14"/>
  <c r="AD14"/>
  <c r="Y14"/>
  <c r="X14"/>
  <c r="S14"/>
  <c r="R14"/>
  <c r="M14"/>
  <c r="L14"/>
  <c r="J14"/>
  <c r="I14"/>
  <c r="D14"/>
  <c r="C14"/>
  <c r="B14"/>
  <c r="AT13"/>
  <c r="AH13"/>
  <c r="AG13"/>
  <c r="AE13"/>
  <c r="AD13"/>
  <c r="Y13"/>
  <c r="X13"/>
  <c r="S13"/>
  <c r="R13"/>
  <c r="M13"/>
  <c r="L13"/>
  <c r="J13"/>
  <c r="I13"/>
  <c r="D13"/>
  <c r="C13"/>
  <c r="B13"/>
  <c r="AT12"/>
  <c r="AH12"/>
  <c r="AG12"/>
  <c r="AE12"/>
  <c r="AD12"/>
  <c r="Y12"/>
  <c r="X12"/>
  <c r="S12"/>
  <c r="R12"/>
  <c r="M12"/>
  <c r="L12"/>
  <c r="J12"/>
  <c r="I12"/>
  <c r="D12"/>
  <c r="C12"/>
  <c r="B12"/>
  <c r="AT11"/>
  <c r="AH11"/>
  <c r="AG11"/>
  <c r="AE11"/>
  <c r="AD11"/>
  <c r="Y11"/>
  <c r="X11"/>
  <c r="S11"/>
  <c r="R11"/>
  <c r="M11"/>
  <c r="L11"/>
  <c r="J11"/>
  <c r="I11"/>
  <c r="D11"/>
  <c r="C11"/>
  <c r="B11"/>
  <c r="AT10"/>
  <c r="AH10"/>
  <c r="AG10"/>
  <c r="AE10"/>
  <c r="AD10"/>
  <c r="Y10"/>
  <c r="X10"/>
  <c r="S10"/>
  <c r="R10"/>
  <c r="M10"/>
  <c r="L10"/>
  <c r="J10"/>
  <c r="I10"/>
  <c r="D10"/>
  <c r="C10"/>
  <c r="B10"/>
  <c r="AT9"/>
  <c r="AH9"/>
  <c r="AG9"/>
  <c r="AE9"/>
  <c r="AD9"/>
  <c r="Y9"/>
  <c r="X9"/>
  <c r="S9"/>
  <c r="R9"/>
  <c r="M9"/>
  <c r="L9"/>
  <c r="J9"/>
  <c r="I9"/>
  <c r="D9"/>
  <c r="C9"/>
  <c r="B9"/>
  <c r="AT8"/>
  <c r="AH8"/>
  <c r="AG8"/>
  <c r="AE8"/>
  <c r="AD8"/>
  <c r="Y8"/>
  <c r="X8"/>
  <c r="S8"/>
  <c r="R8"/>
  <c r="M8"/>
  <c r="L8"/>
  <c r="J8"/>
  <c r="I8"/>
  <c r="D8"/>
  <c r="C8"/>
  <c r="B8"/>
  <c r="AT7"/>
  <c r="AH7"/>
  <c r="AG7"/>
  <c r="AE7"/>
  <c r="AD7"/>
  <c r="Y7"/>
  <c r="X7"/>
  <c r="S7"/>
  <c r="R7"/>
  <c r="M7"/>
  <c r="L7"/>
  <c r="J7"/>
  <c r="I7"/>
  <c r="D7"/>
  <c r="C7"/>
  <c r="B7"/>
  <c r="M6"/>
  <c r="P6" s="1"/>
  <c r="L6"/>
  <c r="O6" s="1"/>
  <c r="F6"/>
  <c r="AS27" i="3" l="1"/>
  <c r="AS39"/>
  <c r="AS44"/>
  <c r="AS43"/>
  <c r="AS12"/>
  <c r="AS26"/>
  <c r="AS34"/>
  <c r="AS44" i="2"/>
  <c r="AS39"/>
  <c r="AS42"/>
  <c r="AS10"/>
  <c r="AS26"/>
  <c r="AS8"/>
  <c r="AS34"/>
  <c r="AS12" i="1"/>
  <c r="AS13"/>
  <c r="AS43"/>
  <c r="AS18"/>
  <c r="AS27"/>
  <c r="AS36" i="2"/>
  <c r="AS19" i="1"/>
  <c r="AS29"/>
  <c r="AS30"/>
  <c r="AS33"/>
  <c r="AS36"/>
  <c r="AS37"/>
  <c r="AS40" i="2"/>
  <c r="AS8" i="3"/>
  <c r="AS29"/>
  <c r="AS36"/>
  <c r="AS11" i="2"/>
  <c r="AS14"/>
  <c r="AS33"/>
  <c r="AS37"/>
  <c r="AS10" i="3"/>
  <c r="AS11"/>
  <c r="AS33"/>
  <c r="AS37"/>
  <c r="AS40"/>
  <c r="AS42"/>
  <c r="AS41" i="1"/>
  <c r="AS14"/>
  <c r="AS20"/>
  <c r="AS22"/>
  <c r="AS26"/>
  <c r="AS31"/>
  <c r="AS9"/>
  <c r="AS10"/>
  <c r="AS39"/>
  <c r="AS11"/>
  <c r="AS15"/>
  <c r="AS17"/>
  <c r="AS24"/>
  <c r="AS28"/>
  <c r="AS7"/>
  <c r="AS21"/>
  <c r="AS32"/>
  <c r="AS34"/>
  <c r="AS40"/>
  <c r="AS8"/>
  <c r="AS16"/>
  <c r="AS23"/>
  <c r="AS25"/>
  <c r="AS7" i="3"/>
  <c r="AS18"/>
  <c r="AS14"/>
  <c r="AS30"/>
  <c r="AS38"/>
  <c r="AS21"/>
  <c r="AS20"/>
  <c r="AS24"/>
  <c r="AS31"/>
  <c r="AS32"/>
  <c r="AS9"/>
  <c r="AS13"/>
  <c r="AS17"/>
  <c r="AS23"/>
  <c r="AS28"/>
  <c r="AS41"/>
  <c r="AS22"/>
  <c r="AS15"/>
  <c r="AS16"/>
  <c r="AS19"/>
  <c r="AS25"/>
  <c r="AS35"/>
  <c r="AS28" i="2"/>
  <c r="AS31"/>
  <c r="AS9"/>
  <c r="AS13"/>
  <c r="AS27"/>
  <c r="AS43"/>
  <c r="AS17"/>
  <c r="AS21"/>
  <c r="AS23"/>
  <c r="AS29"/>
  <c r="AS30"/>
  <c r="AS38"/>
  <c r="AS7"/>
  <c r="AS12"/>
  <c r="AS20"/>
  <c r="AS15"/>
  <c r="AS16"/>
  <c r="AS19"/>
  <c r="AS25"/>
  <c r="AS35"/>
  <c r="AS18"/>
  <c r="AS22"/>
  <c r="AS24"/>
  <c r="AS32"/>
  <c r="AS41"/>
  <c r="AS38" i="1"/>
  <c r="AS35"/>
  <c r="AS42"/>
  <c r="AS44"/>
</calcChain>
</file>

<file path=xl/sharedStrings.xml><?xml version="1.0" encoding="utf-8"?>
<sst xmlns="http://schemas.openxmlformats.org/spreadsheetml/2006/main" count="173" uniqueCount="31">
  <si>
    <t>ПРИЛОЖЕНИЕ 1</t>
  </si>
  <si>
    <t>№</t>
  </si>
  <si>
    <t>Наименование учреждения</t>
  </si>
  <si>
    <t>итого тыс.руб.</t>
  </si>
  <si>
    <t>Электрическая энергия</t>
  </si>
  <si>
    <t>Электрическая энергия на общедомовые нужды</t>
  </si>
  <si>
    <t>Тепловая энергия (отопление)</t>
  </si>
  <si>
    <t>Тепловая энергия на подогрев теплоносителя</t>
  </si>
  <si>
    <t>Тепловая энергия на подогрев теплоносителя на общедомовые нужды</t>
  </si>
  <si>
    <t>Теплоноситель</t>
  </si>
  <si>
    <t>Теплоноситель на общедомовые нужды</t>
  </si>
  <si>
    <t>Холодное водоснабжение</t>
  </si>
  <si>
    <t>Холодное водоснабжение на общедомовые нужды</t>
  </si>
  <si>
    <t>Водоотведение</t>
  </si>
  <si>
    <t>Водоотведение на общедомовые нужды</t>
  </si>
  <si>
    <t>Газ</t>
  </si>
  <si>
    <t>Уголь</t>
  </si>
  <si>
    <t>Дрова</t>
  </si>
  <si>
    <t>тыс.кВт*ч</t>
  </si>
  <si>
    <t>тыс.руб.</t>
  </si>
  <si>
    <t>Гкал</t>
  </si>
  <si>
    <t>куб.м.</t>
  </si>
  <si>
    <t>тыс. куб.м.</t>
  </si>
  <si>
    <t>тонн</t>
  </si>
  <si>
    <t>ПРИЛОЖЕНИЕ 2</t>
  </si>
  <si>
    <t>ПРИЛОЖЕНИЕ 3</t>
  </si>
  <si>
    <t xml:space="preserve">Прогноз на 2021 год </t>
  </si>
  <si>
    <t>Прогноз на 2022 год</t>
  </si>
  <si>
    <t>Прогноз на 2023 год</t>
  </si>
  <si>
    <t xml:space="preserve">Лимиты  потребления топливно-энергетических ресурсов, услуг водоснабжения и водоотведения, электроэнергии  в натуральных показателях и в стоимостном выражении  в разрезе муниципальных бюджетных и автономных учреждений на 2021-2023 годы </t>
  </si>
  <si>
    <t>ПРИЛОЖЕНИЕ 3
к постановлению Администрации Саткинского муниципального района                                                               от "23" ноября 2020 года   № 697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</si>
</sst>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0000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2" fillId="0" borderId="0" xfId="0" applyFont="1"/>
    <xf numFmtId="4" fontId="4" fillId="0" borderId="0" xfId="0" applyNumberFormat="1" applyFont="1"/>
    <xf numFmtId="0" fontId="5" fillId="0" borderId="0" xfId="0" applyFont="1"/>
    <xf numFmtId="0" fontId="1" fillId="0" borderId="0" xfId="0" applyFont="1"/>
    <xf numFmtId="0" fontId="9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>
      <alignment horizontal="left" vertical="top" wrapText="1"/>
    </xf>
    <xf numFmtId="4" fontId="13" fillId="2" borderId="1" xfId="0" applyNumberFormat="1" applyFont="1" applyFill="1" applyBorder="1" applyAlignment="1">
      <alignment horizontal="left" vertical="top"/>
    </xf>
    <xf numFmtId="164" fontId="14" fillId="2" borderId="0" xfId="0" applyNumberFormat="1" applyFont="1" applyFill="1" applyBorder="1" applyAlignment="1">
      <alignment horizontal="left" vertical="top"/>
    </xf>
    <xf numFmtId="0" fontId="0" fillId="2" borderId="0" xfId="0" applyFill="1"/>
    <xf numFmtId="0" fontId="8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vertical="top" wrapText="1"/>
    </xf>
    <xf numFmtId="4" fontId="13" fillId="0" borderId="1" xfId="0" applyNumberFormat="1" applyFont="1" applyFill="1" applyBorder="1" applyAlignment="1">
      <alignment horizontal="left" vertical="top"/>
    </xf>
    <xf numFmtId="2" fontId="12" fillId="0" borderId="1" xfId="0" applyNumberFormat="1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64" fontId="12" fillId="2" borderId="1" xfId="0" applyNumberFormat="1" applyFont="1" applyFill="1" applyBorder="1" applyAlignment="1">
      <alignment horizontal="left" vertical="top"/>
    </xf>
    <xf numFmtId="164" fontId="12" fillId="2" borderId="1" xfId="0" applyNumberFormat="1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>
      <alignment horizontal="left" vertical="top"/>
    </xf>
    <xf numFmtId="164" fontId="12" fillId="0" borderId="1" xfId="0" applyNumberFormat="1" applyFont="1" applyFill="1" applyBorder="1" applyAlignment="1">
      <alignment horizontal="left" vertical="top" wrapText="1"/>
    </xf>
    <xf numFmtId="164" fontId="12" fillId="2" borderId="2" xfId="0" applyNumberFormat="1" applyFont="1" applyFill="1" applyBorder="1" applyAlignment="1">
      <alignment horizontal="left" vertical="top"/>
    </xf>
    <xf numFmtId="0" fontId="0" fillId="0" borderId="0" xfId="0" applyFont="1"/>
    <xf numFmtId="2" fontId="17" fillId="0" borderId="0" xfId="0" applyNumberFormat="1" applyFont="1" applyAlignment="1">
      <alignment vertical="top" wrapText="1"/>
    </xf>
    <xf numFmtId="2" fontId="3" fillId="0" borderId="0" xfId="0" applyNumberFormat="1" applyFont="1" applyAlignment="1">
      <alignment vertical="top" wrapText="1"/>
    </xf>
    <xf numFmtId="0" fontId="20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Border="1" applyAlignment="1"/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/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4" fontId="13" fillId="0" borderId="1" xfId="0" applyNumberFormat="1" applyFont="1" applyFill="1" applyBorder="1" applyAlignment="1">
      <alignment vertical="top" wrapText="1"/>
    </xf>
    <xf numFmtId="4" fontId="13" fillId="0" borderId="1" xfId="0" applyNumberFormat="1" applyFont="1" applyBorder="1" applyAlignment="1"/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Border="1" applyAlignment="1"/>
    <xf numFmtId="0" fontId="15" fillId="0" borderId="1" xfId="0" applyFont="1" applyFill="1" applyBorder="1" applyAlignment="1">
      <alignment vertical="top" wrapText="1"/>
    </xf>
    <xf numFmtId="0" fontId="15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2;&#1088;&#1080;&#1085;&#1072;%20&#1050;&#1091;&#1079;&#1085;&#1077;&#1094;&#1086;&#1074;&#1072;/&#1051;&#1080;&#1084;&#1080;&#1090;&#1099;%20&#1058;&#1069;&#1056;/&#1055;&#1088;&#1086;&#1075;&#1085;&#1086;&#1079;/&#1055;&#1088;&#1086;&#1075;&#1085;&#1086;&#1079;%20&#1085;&#1072;%202021-2023/&#1059;&#1090;&#1086;&#1095;&#1085;&#1077;&#1085;&#1085;&#1099;&#1081;/&#1055;&#1088;&#1086;&#1075;&#1085;&#1086;&#1079;%20(&#1088;&#1072;&#1081;&#1086;&#1085;+&#1089;&#1072;&#1090;&#1082;&#1072;)%20&#1085;&#1072;%202021-2023%20&#1075;&#1086;&#1076;&#1099;%20&#1086;&#1090;%2003.09.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2;&#1088;&#1080;&#1085;&#1072;%20&#1050;&#1091;&#1079;&#1085;&#1077;&#1094;&#1086;&#1074;&#1072;/&#1051;&#1080;&#1084;&#1080;&#1090;&#1099;%20&#1058;&#1069;&#1056;/&#1055;&#1088;&#1086;&#1075;&#1085;&#1086;&#1079;/&#1055;&#1088;&#1086;&#1075;&#1085;&#1086;&#1079;%20&#1085;&#1072;%202021-2023/&#1059;&#1090;&#1086;&#1095;&#1085;&#1077;&#1085;&#1085;&#1099;&#1081;/&#1059;&#1090;&#1086;&#1095;&#1085;&#1077;&#1085;&#1085;&#1099;&#1081;%20&#1087;&#1088;&#1086;&#1075;&#1085;&#1086;&#1079;%202020,%202021-2023%20&#1076;&#1083;&#1103;%20&#1088;&#1072;&#1089;&#1087;&#1077;&#1095;&#1072;&#1090;&#1082;&#108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ни"/>
      <sheetName val="МБУ &quot;ЦБС&quot; "/>
      <sheetName val="МБУ ГДК &quot;Металлург&quot;"/>
      <sheetName val="МБУ &quot;ЦКС&quot; Саткинского городског"/>
      <sheetName val="МАУ ДК &quot;Магнезит&quot;"/>
      <sheetName val="МКУ Город.управление ЖКХ"/>
      <sheetName val="МКУ Управление по благоустро"/>
      <sheetName val="Совет депутатов СГП"/>
      <sheetName val="КСП"/>
      <sheetName val="МАУ МФЦ"/>
      <sheetName val="Охрана окр.+Отдел сельхоз"/>
      <sheetName val="УЗИО"/>
      <sheetName val="САГУ"/>
      <sheetName val="УЖКХ"/>
      <sheetName val="Управление гражд.з"/>
      <sheetName val="Дом ветеранов"/>
      <sheetName val="МБУ &quot;Комплексный центр&quot;"/>
      <sheetName val="МБУ ФСК г. Бакал"/>
      <sheetName val="МБУ &quot;Спортшкола им. Иваницкого&quot;"/>
      <sheetName val="МБУ Спортшкола им.ВИ.Гундарцева"/>
      <sheetName val="АУ  &quot;Дворец спорта &quot;Магнези"/>
      <sheetName val="Отдел Загс"/>
      <sheetName val="Администрация с Архивом и загс"/>
      <sheetName val="МКУ Управление культуры"/>
      <sheetName val="МБУ СКМ"/>
      <sheetName val="МБОУ ДО ДШИ Бердяуш "/>
      <sheetName val="МБОУ ДО ДШИ Бакал"/>
      <sheetName val="МБОУ ДО ДШИ Межевой"/>
      <sheetName val="МБОУ ДО ДШИ №1 Розума"/>
      <sheetName val="МБОУ ДО ДШИ №2 Шкала"/>
      <sheetName val="МБУ ЦРТ"/>
      <sheetName val="МКУ &quot;Управление образования"/>
      <sheetName val="МБУДО ДДТ "/>
      <sheetName val="МКОУ СОШ с. Айлино"/>
      <sheetName val="МБОУ СОШ р.п.Межевой"/>
      <sheetName val="МКОУ СОШ п. Сулея"/>
      <sheetName val="МБУ ЦППМСП"/>
      <sheetName val="МБУДО &quot;ЦДОД &quot;Радуга&quot;"/>
      <sheetName val="МБУДО ЦДТ"/>
      <sheetName val="Уралец"/>
      <sheetName val="Лаптева"/>
      <sheetName val="расчет угля по Лаптеву"/>
      <sheetName val="Межевой интернат"/>
      <sheetName val="МКСКОУ школа-интернат VIII вида"/>
      <sheetName val="МБОУ СОШ №4"/>
      <sheetName val="МАОУ СОШ №5"/>
      <sheetName val="МКОУ СОШ №8"/>
      <sheetName val="МАОУ СОШ №9"/>
      <sheetName val="МАОУ СОШ №10"/>
      <sheetName val="МБОУ СОШ №11"/>
      <sheetName val="МАОУ СОШ №12"/>
      <sheetName val="МАОУ СОШ №13"/>
      <sheetName val="МОУ СОШ №14"/>
      <sheetName val="МКОУ сош №21 им. Г.М. Лаптева"/>
      <sheetName val="МКОУ ООШ №24"/>
      <sheetName val="МБОУ СОШ №40"/>
      <sheetName val="МАОУ СОШ №66"/>
      <sheetName val="МКУ &quot;ЦБ ДО&quot;"/>
      <sheetName val="МКДОУ ДС №1"/>
      <sheetName val="МБДОУ  ЦРР - ДС №2"/>
      <sheetName val="МКДОУ  дс №3  "/>
      <sheetName val="МБДОУ дс №8"/>
      <sheetName val="МКДОУ дс №8 малый бердяуш"/>
      <sheetName val="МКДОУ  дс №10"/>
      <sheetName val="МКДОУ дс №11"/>
      <sheetName val="МКДОУ дс №15"/>
      <sheetName val="МКДОУ дс №16"/>
      <sheetName val="МКДОУ дс №17"/>
      <sheetName val="МКДОУ дс №18"/>
      <sheetName val="МКДОУ дс №20"/>
      <sheetName val="МКДОУ дс №22"/>
      <sheetName val="МКДОУ дс №24"/>
      <sheetName val="МАДОУ дс №26"/>
      <sheetName val="МКДОУ дс №27 "/>
      <sheetName val="МКДОУ дс №28"/>
      <sheetName val="МКДОУ ЦРР-дс №30"/>
      <sheetName val="МКДОУ дс №31"/>
      <sheetName val="МАДОУ ЦРР-дс №32"/>
      <sheetName val="МКДОУ  дс №33 "/>
      <sheetName val="МКДОУ дс №35"/>
      <sheetName val="МКДОУ дс №37 "/>
      <sheetName val="МКДОУ дс №38"/>
      <sheetName val="МКДОУ  дс №40"/>
      <sheetName val="МКДОУ ЦРР-дс №41"/>
      <sheetName val="МКДОУ  дс №42"/>
      <sheetName val="МКДОУ дс №44 "/>
      <sheetName val="МБДОУ дс 45 "/>
      <sheetName val="МБДОУ дс №46"/>
      <sheetName val="МАДОУ ЦРР дс №48"/>
      <sheetName val="МАДОУ дс 49"/>
      <sheetName val="МКДОУ дс №50"/>
      <sheetName val="МКДОУ дс №99"/>
      <sheetName val="ЦИРИП"/>
      <sheetName val="Тариф ээ для прогноза"/>
      <sheetName val="свод по образо"/>
      <sheetName val="свод по нашим"/>
      <sheetName val="2021-2023"/>
      <sheetName val="2021 район (для финансистов) "/>
      <sheetName val="2022 район (для финансистов) "/>
      <sheetName val="2023 район (для финансистов)"/>
      <sheetName val="2021 (для финан)  (сатка)"/>
      <sheetName val="2022 (для финанс)  (сатка) "/>
      <sheetName val="2023 (для финанс)  (сатка)"/>
      <sheetName val="2021-2023 постановление сатка"/>
      <sheetName val="приложение 2 к пост Сатка"/>
      <sheetName val="свод по поставщикам для Минстро"/>
      <sheetName val="2021-2023 постановление"/>
      <sheetName val="2021  (администрация) "/>
      <sheetName val="2020 (администрация)"/>
      <sheetName val="2019 (администрация)"/>
      <sheetName val="сравнение 2020-2023"/>
      <sheetName val="срав всех2021 с минстроем"/>
      <sheetName val="ээ в Минстрой"/>
      <sheetName val="хвс в Минстрой"/>
      <sheetName val="стоки в Минстрой"/>
      <sheetName val="улич.осв в Минстрой"/>
      <sheetName val=" дрова в Минстрой"/>
      <sheetName val="газ в Минстрой"/>
      <sheetName val="уголь в Минстрой"/>
      <sheetName val="отопление в Минстрой"/>
      <sheetName val="гвс для Минстроя"/>
      <sheetName val="2020 (по отраслям рай+пос)"/>
    </sheetNames>
    <sheetDataSet>
      <sheetData sheetId="0"/>
      <sheetData sheetId="1"/>
      <sheetData sheetId="2"/>
      <sheetData sheetId="3"/>
      <sheetData sheetId="4"/>
      <sheetData sheetId="5"/>
      <sheetData sheetId="6">
        <row r="141">
          <cell r="D141">
            <v>22.11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>
        <row r="101">
          <cell r="Y101">
            <v>6.1407120925838452</v>
          </cell>
        </row>
      </sheetData>
      <sheetData sheetId="94"/>
      <sheetData sheetId="95">
        <row r="83">
          <cell r="B83" t="str">
            <v>МБУ "Комплексный центр" (в части нежилого помещения по адресу г. Сатка, ул. Пролетарская, 32)</v>
          </cell>
        </row>
      </sheetData>
      <sheetData sheetId="96">
        <row r="8">
          <cell r="B8" t="str">
            <v xml:space="preserve">Администрация Саткинского муниципального района </v>
          </cell>
        </row>
        <row r="43">
          <cell r="B43" t="str">
            <v>МБДОУ "ЦРР - Д/С №2"</v>
          </cell>
          <cell r="H43">
            <v>125</v>
          </cell>
          <cell r="K43">
            <v>843.11715937446218</v>
          </cell>
          <cell r="M43">
            <v>876.84184574944072</v>
          </cell>
          <cell r="O43">
            <v>911.9155195794184</v>
          </cell>
          <cell r="X43">
            <v>460.9</v>
          </cell>
          <cell r="AA43">
            <v>902.8135932199998</v>
          </cell>
          <cell r="AD43">
            <v>907.69185099999982</v>
          </cell>
          <cell r="AG43">
            <v>905.35969699999976</v>
          </cell>
          <cell r="AH43">
            <v>126.8</v>
          </cell>
          <cell r="AM43">
            <v>248.72644199999996</v>
          </cell>
          <cell r="AO43">
            <v>249.71865199999999</v>
          </cell>
          <cell r="AQ43">
            <v>249.077044</v>
          </cell>
          <cell r="AZ43">
            <v>2108.6999999999998</v>
          </cell>
          <cell r="BE43">
            <v>134.703756</v>
          </cell>
          <cell r="BG43">
            <v>140.080941</v>
          </cell>
          <cell r="BI43">
            <v>145.69008299999999</v>
          </cell>
          <cell r="BR43">
            <v>1454.7</v>
          </cell>
          <cell r="BW43">
            <v>85.550907000000009</v>
          </cell>
          <cell r="BY43">
            <v>88.969452000000004</v>
          </cell>
          <cell r="CA43">
            <v>92.533467000000002</v>
          </cell>
          <cell r="CJ43">
            <v>3393.7</v>
          </cell>
          <cell r="CO43">
            <v>100.24989799999999</v>
          </cell>
          <cell r="CQ43">
            <v>104.28840099999999</v>
          </cell>
          <cell r="CS43">
            <v>108.428715</v>
          </cell>
          <cell r="CT43">
            <v>0</v>
          </cell>
          <cell r="CW43">
            <v>0</v>
          </cell>
          <cell r="CY43">
            <v>0</v>
          </cell>
          <cell r="DA43">
            <v>0</v>
          </cell>
        </row>
        <row r="50">
          <cell r="B50" t="str">
            <v>МБДОУ "Д/С №8"</v>
          </cell>
          <cell r="H50">
            <v>80</v>
          </cell>
          <cell r="K50">
            <v>573.28782370757176</v>
          </cell>
          <cell r="M50">
            <v>596.2193366558746</v>
          </cell>
          <cell r="O50">
            <v>620.0681101221096</v>
          </cell>
          <cell r="X50">
            <v>536</v>
          </cell>
          <cell r="AA50">
            <v>1049.9199088</v>
          </cell>
          <cell r="AD50">
            <v>1055.5930400000002</v>
          </cell>
          <cell r="AG50">
            <v>1052.8808799999999</v>
          </cell>
          <cell r="AH50">
            <v>87.6</v>
          </cell>
          <cell r="AM50">
            <v>171.83309399999996</v>
          </cell>
          <cell r="AO50">
            <v>172.518564</v>
          </cell>
          <cell r="AQ50">
            <v>172.07530799999998</v>
          </cell>
          <cell r="AZ50">
            <v>1457.2</v>
          </cell>
          <cell r="BE50">
            <v>93.085936000000004</v>
          </cell>
          <cell r="BG50">
            <v>96.80179600000001</v>
          </cell>
          <cell r="BI50">
            <v>100.677948</v>
          </cell>
          <cell r="BR50">
            <v>2351.9</v>
          </cell>
          <cell r="BW50">
            <v>138.31523899999999</v>
          </cell>
          <cell r="BY50">
            <v>143.84220400000001</v>
          </cell>
          <cell r="CA50">
            <v>149.60435899999999</v>
          </cell>
          <cell r="CJ50">
            <v>3627.7</v>
          </cell>
          <cell r="CO50">
            <v>107.16225799999998</v>
          </cell>
          <cell r="CQ50">
            <v>111.479221</v>
          </cell>
          <cell r="CS50">
            <v>115.90501499999999</v>
          </cell>
          <cell r="CT50">
            <v>0</v>
          </cell>
          <cell r="CW50">
            <v>0</v>
          </cell>
          <cell r="CY50">
            <v>0</v>
          </cell>
          <cell r="DA50">
            <v>0</v>
          </cell>
        </row>
        <row r="95">
          <cell r="B95" t="str">
            <v>МАДОУ "Д/С №26"</v>
          </cell>
          <cell r="H95">
            <v>111.8</v>
          </cell>
          <cell r="K95">
            <v>756.48619001444581</v>
          </cell>
          <cell r="M95">
            <v>786.74563761502372</v>
          </cell>
          <cell r="O95">
            <v>818.2154631196247</v>
          </cell>
          <cell r="X95">
            <v>517.4</v>
          </cell>
          <cell r="AA95">
            <v>1013.48612092</v>
          </cell>
          <cell r="AD95">
            <v>1018.9623860000002</v>
          </cell>
          <cell r="AG95">
            <v>1016.3443419999999</v>
          </cell>
          <cell r="AH95">
            <v>127</v>
          </cell>
          <cell r="AM95">
            <v>249.11875499999996</v>
          </cell>
          <cell r="AO95">
            <v>250.11252999999999</v>
          </cell>
          <cell r="AQ95">
            <v>249.46991</v>
          </cell>
          <cell r="AZ95">
            <v>2112.1</v>
          </cell>
          <cell r="BE95">
            <v>134.92094800000001</v>
          </cell>
          <cell r="BG95">
            <v>140.306803</v>
          </cell>
          <cell r="BI95">
            <v>145.92498900000001</v>
          </cell>
          <cell r="BR95">
            <v>1589.9</v>
          </cell>
          <cell r="BW95">
            <v>93.502019000000018</v>
          </cell>
          <cell r="BY95">
            <v>97.238283999999993</v>
          </cell>
          <cell r="CA95">
            <v>101.133539</v>
          </cell>
          <cell r="CJ95">
            <v>3702</v>
          </cell>
          <cell r="CO95">
            <v>109.35708</v>
          </cell>
          <cell r="CQ95">
            <v>113.76246</v>
          </cell>
          <cell r="CS95">
            <v>118.27889999999999</v>
          </cell>
          <cell r="CT95">
            <v>0</v>
          </cell>
          <cell r="CW95">
            <v>0</v>
          </cell>
          <cell r="CY95">
            <v>0</v>
          </cell>
          <cell r="DA95">
            <v>0</v>
          </cell>
        </row>
        <row r="113">
          <cell r="B113" t="str">
            <v>МАДОУ "ЦРР-Д/С №32"</v>
          </cell>
          <cell r="H113">
            <v>100</v>
          </cell>
          <cell r="K113">
            <v>678.40205898389081</v>
          </cell>
          <cell r="M113">
            <v>705.53814134324648</v>
          </cell>
          <cell r="O113">
            <v>733.75966699697642</v>
          </cell>
          <cell r="X113">
            <v>482.8</v>
          </cell>
          <cell r="AA113">
            <v>945.71144024</v>
          </cell>
          <cell r="AD113">
            <v>950.82149200000003</v>
          </cell>
          <cell r="AG113">
            <v>948.37852399999997</v>
          </cell>
          <cell r="AH113">
            <v>104.5</v>
          </cell>
          <cell r="AM113">
            <v>204.9835425</v>
          </cell>
          <cell r="AO113">
            <v>205.801255</v>
          </cell>
          <cell r="AQ113">
            <v>205.27248499999999</v>
          </cell>
          <cell r="AZ113">
            <v>1508.3</v>
          </cell>
          <cell r="BE113">
            <v>96.350203999999991</v>
          </cell>
          <cell r="BG113">
            <v>100.196369</v>
          </cell>
          <cell r="BI113">
            <v>104.20844700000001</v>
          </cell>
          <cell r="BR113">
            <v>2307.6999999999998</v>
          </cell>
          <cell r="BW113">
            <v>135.71583699999999</v>
          </cell>
          <cell r="BY113">
            <v>141.13893199999998</v>
          </cell>
          <cell r="CA113">
            <v>146.79279699999998</v>
          </cell>
          <cell r="CJ113">
            <v>3634.3</v>
          </cell>
          <cell r="CO113">
            <v>107.35722200000001</v>
          </cell>
          <cell r="CQ113">
            <v>111.682039</v>
          </cell>
          <cell r="CS113">
            <v>116.11588500000001</v>
          </cell>
          <cell r="CT113">
            <v>0</v>
          </cell>
          <cell r="CW113">
            <v>0</v>
          </cell>
          <cell r="CY113">
            <v>0</v>
          </cell>
          <cell r="DA113">
            <v>0</v>
          </cell>
        </row>
        <row r="144">
          <cell r="B144" t="str">
            <v>МБДОУ "Д/С №45"</v>
          </cell>
          <cell r="H144">
            <v>95</v>
          </cell>
          <cell r="K144">
            <v>644.41923404563158</v>
          </cell>
          <cell r="M144">
            <v>670.19600340745683</v>
          </cell>
          <cell r="O144">
            <v>697.00384354375512</v>
          </cell>
          <cell r="X144">
            <v>586.6</v>
          </cell>
          <cell r="AA144">
            <v>1356.104719144</v>
          </cell>
          <cell r="AD144">
            <v>1410.3489079097599</v>
          </cell>
          <cell r="AG144">
            <v>1466.7628642261504</v>
          </cell>
          <cell r="AH144">
            <v>76.599999999999994</v>
          </cell>
          <cell r="AM144">
            <v>177.08425074399997</v>
          </cell>
          <cell r="AO144">
            <v>184.16762077375998</v>
          </cell>
          <cell r="AQ144">
            <v>191.53432560471038</v>
          </cell>
          <cell r="AZ144">
            <v>1272.9000000000001</v>
          </cell>
          <cell r="BE144">
            <v>105.05243700000001</v>
          </cell>
          <cell r="BG144">
            <v>109.25300700000001</v>
          </cell>
          <cell r="BI144">
            <v>113.61905400000002</v>
          </cell>
          <cell r="BR144">
            <v>2516.4</v>
          </cell>
          <cell r="BW144">
            <v>136.48953600000002</v>
          </cell>
          <cell r="BY144">
            <v>141.92496</v>
          </cell>
          <cell r="CA144">
            <v>147.61202399999999</v>
          </cell>
          <cell r="CJ144">
            <v>3608.8</v>
          </cell>
          <cell r="CO144">
            <v>70.930964000000003</v>
          </cell>
          <cell r="CQ144">
            <v>71.923383999999999</v>
          </cell>
          <cell r="CS144">
            <v>72.879716000000002</v>
          </cell>
          <cell r="CT144">
            <v>0</v>
          </cell>
          <cell r="CW144">
            <v>0</v>
          </cell>
          <cell r="CY144">
            <v>0</v>
          </cell>
          <cell r="DA144">
            <v>0</v>
          </cell>
        </row>
        <row r="149">
          <cell r="B149" t="str">
            <v>МБДОУ "Д/С №46"</v>
          </cell>
          <cell r="H149">
            <v>80</v>
          </cell>
          <cell r="K149">
            <v>543.02062921348318</v>
          </cell>
          <cell r="M149">
            <v>564.74145438202254</v>
          </cell>
          <cell r="O149">
            <v>587.33111255730341</v>
          </cell>
          <cell r="X149">
            <v>566.20000000000005</v>
          </cell>
          <cell r="AA149">
            <v>1109.0758439599999</v>
          </cell>
          <cell r="AD149">
            <v>1115.0686180000002</v>
          </cell>
          <cell r="AG149">
            <v>1112.2036459999999</v>
          </cell>
          <cell r="AH149">
            <v>170.9</v>
          </cell>
          <cell r="AM149">
            <v>335.23145850000003</v>
          </cell>
          <cell r="AO149">
            <v>336.56875100000002</v>
          </cell>
          <cell r="AQ149">
            <v>335.70399699999996</v>
          </cell>
          <cell r="AZ149">
            <v>2467.5</v>
          </cell>
          <cell r="BE149">
            <v>157.62389999999999</v>
          </cell>
          <cell r="BG149">
            <v>163.91602500000002</v>
          </cell>
          <cell r="BI149">
            <v>170.47957500000001</v>
          </cell>
          <cell r="BR149">
            <v>1808.9</v>
          </cell>
          <cell r="BW149">
            <v>106.38140900000002</v>
          </cell>
          <cell r="BY149">
            <v>110.632324</v>
          </cell>
          <cell r="CA149">
            <v>115.06412899999999</v>
          </cell>
          <cell r="CJ149">
            <v>4072.7</v>
          </cell>
          <cell r="CO149">
            <v>120.30755799999999</v>
          </cell>
          <cell r="CQ149">
            <v>125.154071</v>
          </cell>
          <cell r="CS149">
            <v>130.12276499999999</v>
          </cell>
          <cell r="CT149">
            <v>0</v>
          </cell>
          <cell r="CW149">
            <v>0</v>
          </cell>
          <cell r="CY149">
            <v>0</v>
          </cell>
          <cell r="DA149">
            <v>0</v>
          </cell>
        </row>
        <row r="152">
          <cell r="B152" t="str">
            <v>МАДОУ "ЦРР Д/С №48"</v>
          </cell>
          <cell r="H152">
            <v>130</v>
          </cell>
          <cell r="K152">
            <v>934.88810713703106</v>
          </cell>
          <cell r="M152">
            <v>972.28363142251237</v>
          </cell>
          <cell r="O152">
            <v>1011.1749766794129</v>
          </cell>
          <cell r="X152">
            <v>543.9</v>
          </cell>
          <cell r="AA152">
            <v>1065.39447462</v>
          </cell>
          <cell r="AD152">
            <v>1071.1512210000001</v>
          </cell>
          <cell r="AG152">
            <v>1068.399087</v>
          </cell>
          <cell r="AH152">
            <v>207.4</v>
          </cell>
          <cell r="AM152">
            <v>406.82858099999999</v>
          </cell>
          <cell r="AO152">
            <v>408.45148600000005</v>
          </cell>
          <cell r="AQ152">
            <v>407.40204199999999</v>
          </cell>
          <cell r="AZ152">
            <v>2993.2</v>
          </cell>
          <cell r="BE152">
            <v>191.20561600000002</v>
          </cell>
          <cell r="BG152">
            <v>198.83827600000001</v>
          </cell>
          <cell r="BI152">
            <v>206.80018799999999</v>
          </cell>
          <cell r="BR152">
            <v>3050.3</v>
          </cell>
          <cell r="BW152">
            <v>179.38814300000001</v>
          </cell>
          <cell r="BY152">
            <v>186.55634799999999</v>
          </cell>
          <cell r="CA152">
            <v>194.029583</v>
          </cell>
          <cell r="CJ152">
            <v>5755.6</v>
          </cell>
          <cell r="CO152">
            <v>170.02042399999999</v>
          </cell>
          <cell r="CQ152">
            <v>176.86958800000002</v>
          </cell>
          <cell r="CS152">
            <v>183.89142000000001</v>
          </cell>
          <cell r="CT152">
            <v>0</v>
          </cell>
          <cell r="CW152">
            <v>0</v>
          </cell>
          <cell r="CY152">
            <v>0</v>
          </cell>
          <cell r="DA152">
            <v>0</v>
          </cell>
        </row>
        <row r="155">
          <cell r="B155" t="str">
            <v>МАДОУ "Д/С №49"</v>
          </cell>
          <cell r="H155">
            <v>150</v>
          </cell>
          <cell r="K155">
            <v>1034.7206366612111</v>
          </cell>
          <cell r="M155">
            <v>1076.1094621276595</v>
          </cell>
          <cell r="O155">
            <v>1119.1538406127659</v>
          </cell>
          <cell r="X155">
            <v>568.1</v>
          </cell>
          <cell r="AA155">
            <v>1112.7975749799998</v>
          </cell>
          <cell r="AD155">
            <v>1118.8104590000003</v>
          </cell>
          <cell r="AG155">
            <v>1115.9358729999999</v>
          </cell>
          <cell r="AH155">
            <v>80.599999999999994</v>
          </cell>
          <cell r="AM155">
            <v>158.10213899999997</v>
          </cell>
          <cell r="AO155">
            <v>158.732834</v>
          </cell>
          <cell r="AQ155">
            <v>158.32499799999999</v>
          </cell>
          <cell r="AZ155">
            <v>1340</v>
          </cell>
          <cell r="BE155">
            <v>85.599199999999996</v>
          </cell>
          <cell r="BG155">
            <v>89.016200000000012</v>
          </cell>
          <cell r="BI155">
            <v>92.580600000000004</v>
          </cell>
          <cell r="BR155">
            <v>2027.8</v>
          </cell>
          <cell r="BW155">
            <v>119.254918</v>
          </cell>
          <cell r="BY155">
            <v>124.020248</v>
          </cell>
          <cell r="CA155">
            <v>128.98835800000001</v>
          </cell>
          <cell r="CJ155">
            <v>3207.4</v>
          </cell>
          <cell r="CO155">
            <v>94.746596000000011</v>
          </cell>
          <cell r="CQ155">
            <v>98.563401999999996</v>
          </cell>
          <cell r="CS155">
            <v>102.47643000000001</v>
          </cell>
          <cell r="CT155">
            <v>0</v>
          </cell>
          <cell r="CW155">
            <v>0</v>
          </cell>
          <cell r="CY155">
            <v>0</v>
          </cell>
          <cell r="DA155">
            <v>0</v>
          </cell>
        </row>
        <row r="168">
          <cell r="B168" t="str">
            <v>МАОУ "СОШ №4 им. В.Г. Некрасова"</v>
          </cell>
          <cell r="H168">
            <v>124.5</v>
          </cell>
          <cell r="K168">
            <v>845.13485382398164</v>
          </cell>
          <cell r="M168">
            <v>878.9402479769409</v>
          </cell>
          <cell r="O168">
            <v>914.09785789601858</v>
          </cell>
          <cell r="P168">
            <v>0</v>
          </cell>
          <cell r="S168">
            <v>0</v>
          </cell>
          <cell r="U168">
            <v>0</v>
          </cell>
          <cell r="W168">
            <v>0</v>
          </cell>
          <cell r="X168">
            <v>836.1</v>
          </cell>
          <cell r="AA168">
            <v>1637.7575293800001</v>
          </cell>
          <cell r="AD168">
            <v>1646.6069789999999</v>
          </cell>
          <cell r="AG168">
            <v>1642.376313</v>
          </cell>
          <cell r="AH168">
            <v>81.099999999999994</v>
          </cell>
          <cell r="AM168">
            <v>159.0829215</v>
          </cell>
          <cell r="AO168">
            <v>159.71752900000001</v>
          </cell>
          <cell r="AQ168">
            <v>159.30716299999997</v>
          </cell>
          <cell r="AR168">
            <v>0</v>
          </cell>
          <cell r="AU168">
            <v>0</v>
          </cell>
          <cell r="AW168">
            <v>0</v>
          </cell>
          <cell r="AY168">
            <v>0</v>
          </cell>
          <cell r="AZ168">
            <v>1348.5</v>
          </cell>
          <cell r="BE168">
            <v>86.14218000000001</v>
          </cell>
          <cell r="BG168">
            <v>89.580855000000014</v>
          </cell>
          <cell r="BI168">
            <v>93.167865000000006</v>
          </cell>
          <cell r="BJ168">
            <v>0</v>
          </cell>
          <cell r="BM168">
            <v>0</v>
          </cell>
          <cell r="BO168">
            <v>0</v>
          </cell>
          <cell r="BQ168">
            <v>0</v>
          </cell>
          <cell r="BR168">
            <v>2603.6</v>
          </cell>
          <cell r="BW168">
            <v>153.117716</v>
          </cell>
          <cell r="BY168">
            <v>159.23617599999997</v>
          </cell>
          <cell r="CA168">
            <v>165.61499599999999</v>
          </cell>
          <cell r="CB168">
            <v>0</v>
          </cell>
          <cell r="CE168">
            <v>0</v>
          </cell>
          <cell r="CG168">
            <v>0</v>
          </cell>
          <cell r="CI168">
            <v>0</v>
          </cell>
          <cell r="CJ168">
            <v>3763.9</v>
          </cell>
          <cell r="CO168">
            <v>111.18560599999999</v>
          </cell>
          <cell r="CQ168">
            <v>115.664647</v>
          </cell>
          <cell r="CS168">
            <v>120.25660499999999</v>
          </cell>
          <cell r="CT168">
            <v>0</v>
          </cell>
          <cell r="CW168">
            <v>0</v>
          </cell>
          <cell r="CY168">
            <v>0</v>
          </cell>
          <cell r="DA168">
            <v>0</v>
          </cell>
        </row>
        <row r="171">
          <cell r="B171" t="str">
            <v>МАОУ "СОШ №5"</v>
          </cell>
          <cell r="H171">
            <v>130</v>
          </cell>
          <cell r="K171">
            <v>939.34449515240544</v>
          </cell>
          <cell r="M171">
            <v>976.91827495850168</v>
          </cell>
          <cell r="O171">
            <v>1015.9950059568417</v>
          </cell>
          <cell r="X171">
            <v>727.3</v>
          </cell>
          <cell r="AA171">
            <v>1424.6394583399997</v>
          </cell>
          <cell r="AD171">
            <v>1432.3373470000001</v>
          </cell>
          <cell r="AG171">
            <v>1428.657209</v>
          </cell>
          <cell r="AH171">
            <v>56.2</v>
          </cell>
          <cell r="AM171">
            <v>110.23995300000001</v>
          </cell>
          <cell r="AO171">
            <v>110.67971800000001</v>
          </cell>
          <cell r="AQ171">
            <v>110.395346</v>
          </cell>
          <cell r="AZ171">
            <v>934.8</v>
          </cell>
          <cell r="BE171">
            <v>59.715024</v>
          </cell>
          <cell r="BG171">
            <v>62.098764000000003</v>
          </cell>
          <cell r="BI171">
            <v>64.585332000000008</v>
          </cell>
          <cell r="BR171">
            <v>1081.3</v>
          </cell>
          <cell r="BW171">
            <v>63.591252999999995</v>
          </cell>
          <cell r="BY171">
            <v>66.132307999999995</v>
          </cell>
          <cell r="CA171">
            <v>68.781492999999998</v>
          </cell>
          <cell r="CJ171">
            <v>1920</v>
          </cell>
          <cell r="CO171">
            <v>56.716799999999992</v>
          </cell>
          <cell r="CQ171">
            <v>59.001599999999996</v>
          </cell>
          <cell r="CS171">
            <v>61.344000000000001</v>
          </cell>
          <cell r="CT171">
            <v>0</v>
          </cell>
          <cell r="CW171">
            <v>0</v>
          </cell>
          <cell r="CY171">
            <v>0</v>
          </cell>
          <cell r="DA171">
            <v>0</v>
          </cell>
        </row>
        <row r="179">
          <cell r="B179" t="str">
            <v>МАОУ "СОШ №9"</v>
          </cell>
          <cell r="H179">
            <v>85</v>
          </cell>
          <cell r="K179">
            <v>615.53625448044011</v>
          </cell>
          <cell r="M179">
            <v>640.15770465965772</v>
          </cell>
          <cell r="O179">
            <v>665.76401284604401</v>
          </cell>
          <cell r="X179">
            <v>1083.5</v>
          </cell>
          <cell r="AA179">
            <v>2504.84054414</v>
          </cell>
          <cell r="AD179">
            <v>2605.0341659055994</v>
          </cell>
          <cell r="AG179">
            <v>2709.2355325418239</v>
          </cell>
          <cell r="AH179">
            <v>77.900000000000006</v>
          </cell>
          <cell r="AM179">
            <v>180.08959703599999</v>
          </cell>
          <cell r="AO179">
            <v>187.29318091744</v>
          </cell>
          <cell r="AQ179">
            <v>194.78490815413761</v>
          </cell>
          <cell r="AZ179">
            <v>1295.7</v>
          </cell>
          <cell r="BE179">
            <v>106.934121</v>
          </cell>
          <cell r="BG179">
            <v>111.209931</v>
          </cell>
          <cell r="BI179">
            <v>115.65418200000002</v>
          </cell>
          <cell r="BR179">
            <v>878.8</v>
          </cell>
          <cell r="BW179">
            <v>47.666111999999998</v>
          </cell>
          <cell r="BY179">
            <v>49.564320000000002</v>
          </cell>
          <cell r="CA179">
            <v>51.550407999999997</v>
          </cell>
          <cell r="CJ179">
            <v>2071</v>
          </cell>
          <cell r="CO179">
            <v>40.705505000000002</v>
          </cell>
          <cell r="CQ179">
            <v>41.275030000000001</v>
          </cell>
          <cell r="CS179">
            <v>41.823844999999999</v>
          </cell>
          <cell r="CT179">
            <v>0</v>
          </cell>
          <cell r="CW179">
            <v>0</v>
          </cell>
          <cell r="CY179">
            <v>0</v>
          </cell>
          <cell r="DA179">
            <v>0</v>
          </cell>
        </row>
        <row r="184">
          <cell r="B184" t="str">
            <v>МАОУ "СОШ №10"</v>
          </cell>
          <cell r="H184">
            <v>98</v>
          </cell>
          <cell r="K184">
            <v>662.98057781910586</v>
          </cell>
          <cell r="M184">
            <v>689.49980093187014</v>
          </cell>
          <cell r="O184">
            <v>717.07979296914493</v>
          </cell>
          <cell r="X184">
            <v>1131.7</v>
          </cell>
          <cell r="AA184">
            <v>2216.7805238599999</v>
          </cell>
          <cell r="AD184">
            <v>2228.7586630000001</v>
          </cell>
          <cell r="AG184">
            <v>2223.0322609999998</v>
          </cell>
          <cell r="AH184">
            <v>133.80000000000001</v>
          </cell>
          <cell r="AM184">
            <v>262.45739700000001</v>
          </cell>
          <cell r="AO184">
            <v>263.50438200000002</v>
          </cell>
          <cell r="AQ184">
            <v>262.82735400000001</v>
          </cell>
          <cell r="AZ184">
            <v>1930.8</v>
          </cell>
          <cell r="BE184">
            <v>123.33950400000001</v>
          </cell>
          <cell r="BG184">
            <v>128.26304400000001</v>
          </cell>
          <cell r="BI184">
            <v>133.39897200000001</v>
          </cell>
          <cell r="BR184">
            <v>1265.8</v>
          </cell>
          <cell r="BW184">
            <v>74.441698000000002</v>
          </cell>
          <cell r="BY184">
            <v>77.416327999999993</v>
          </cell>
          <cell r="CA184">
            <v>80.517538000000002</v>
          </cell>
          <cell r="CJ184">
            <v>3044.3</v>
          </cell>
          <cell r="CO184">
            <v>89.928622000000004</v>
          </cell>
          <cell r="CQ184">
            <v>93.551339000000013</v>
          </cell>
          <cell r="CS184">
            <v>97.265385000000009</v>
          </cell>
          <cell r="CT184">
            <v>0</v>
          </cell>
          <cell r="CW184">
            <v>0</v>
          </cell>
          <cell r="CY184">
            <v>0</v>
          </cell>
          <cell r="DA184">
            <v>0</v>
          </cell>
        </row>
        <row r="187">
          <cell r="B187" t="str">
            <v>МБОУ "СОШ №11"</v>
          </cell>
          <cell r="H187">
            <v>95</v>
          </cell>
          <cell r="K187">
            <v>666.53565497945135</v>
          </cell>
          <cell r="M187">
            <v>693.19708117862945</v>
          </cell>
          <cell r="O187">
            <v>720.92496442577465</v>
          </cell>
          <cell r="X187">
            <v>1084.5999999999999</v>
          </cell>
          <cell r="AA187">
            <v>2124.5207706799997</v>
          </cell>
          <cell r="AD187">
            <v>2136.0003939999997</v>
          </cell>
          <cell r="AG187">
            <v>2130.5123179999996</v>
          </cell>
          <cell r="AH187">
            <v>58.5</v>
          </cell>
          <cell r="AM187">
            <v>114.7515525</v>
          </cell>
          <cell r="AO187">
            <v>115.209315</v>
          </cell>
          <cell r="AQ187">
            <v>114.91330499999999</v>
          </cell>
          <cell r="AZ187">
            <v>844.6</v>
          </cell>
          <cell r="BE187">
            <v>53.953048000000003</v>
          </cell>
          <cell r="BG187">
            <v>56.106778000000006</v>
          </cell>
          <cell r="BI187">
            <v>58.353414000000001</v>
          </cell>
          <cell r="BR187">
            <v>2036.2</v>
          </cell>
          <cell r="BW187">
            <v>119.74892200000001</v>
          </cell>
          <cell r="BY187">
            <v>124.533992</v>
          </cell>
          <cell r="CA187">
            <v>129.522682</v>
          </cell>
          <cell r="CJ187">
            <v>2880.8</v>
          </cell>
          <cell r="CO187">
            <v>85.098832000000016</v>
          </cell>
          <cell r="CQ187">
            <v>88.526984000000013</v>
          </cell>
          <cell r="CS187">
            <v>92.041560000000004</v>
          </cell>
          <cell r="CT187">
            <v>0</v>
          </cell>
          <cell r="CW187">
            <v>0</v>
          </cell>
          <cell r="CY187">
            <v>0</v>
          </cell>
          <cell r="DA187">
            <v>0</v>
          </cell>
        </row>
        <row r="190">
          <cell r="B190" t="str">
            <v>МАОУ "СОШ №12"</v>
          </cell>
          <cell r="H190">
            <v>117</v>
          </cell>
          <cell r="K190">
            <v>850.92701735294122</v>
          </cell>
          <cell r="M190">
            <v>884.96409804705888</v>
          </cell>
          <cell r="O190">
            <v>920.36266196894132</v>
          </cell>
          <cell r="X190">
            <v>646</v>
          </cell>
          <cell r="AA190">
            <v>1493.4259266399997</v>
          </cell>
          <cell r="AD190">
            <v>1553.1629637055999</v>
          </cell>
          <cell r="AG190">
            <v>1615.2894822538237</v>
          </cell>
          <cell r="AH190">
            <v>89.8</v>
          </cell>
          <cell r="AM190">
            <v>207.60007463199997</v>
          </cell>
          <cell r="AO190">
            <v>215.90407761728</v>
          </cell>
          <cell r="AQ190">
            <v>224.54024072197117</v>
          </cell>
          <cell r="AZ190">
            <v>1493.4</v>
          </cell>
          <cell r="BE190">
            <v>123.250302</v>
          </cell>
          <cell r="BG190">
            <v>128.17852200000002</v>
          </cell>
          <cell r="BI190">
            <v>133.30088400000002</v>
          </cell>
          <cell r="BR190">
            <v>1319.8</v>
          </cell>
          <cell r="BW190">
            <v>71.585952000000006</v>
          </cell>
          <cell r="BY190">
            <v>74.436720000000008</v>
          </cell>
          <cell r="CA190">
            <v>77.419467999999995</v>
          </cell>
          <cell r="CJ190">
            <v>2679.2</v>
          </cell>
          <cell r="CO190">
            <v>52.65967599999999</v>
          </cell>
          <cell r="CQ190">
            <v>53.396456000000001</v>
          </cell>
          <cell r="CS190">
            <v>54.106443999999996</v>
          </cell>
          <cell r="CT190">
            <v>0</v>
          </cell>
          <cell r="CW190">
            <v>0</v>
          </cell>
          <cell r="CY190">
            <v>0</v>
          </cell>
          <cell r="DA190">
            <v>0</v>
          </cell>
        </row>
        <row r="195">
          <cell r="B195" t="str">
            <v>МАОУ "СОШ №13"</v>
          </cell>
          <cell r="H195">
            <v>395</v>
          </cell>
          <cell r="K195">
            <v>2710.1145777047404</v>
          </cell>
          <cell r="M195">
            <v>2818.5191608129303</v>
          </cell>
          <cell r="O195">
            <v>2931.2599272454477</v>
          </cell>
          <cell r="X195">
            <v>1471.9</v>
          </cell>
          <cell r="AA195">
            <v>2743.8571040000002</v>
          </cell>
          <cell r="AD195">
            <v>2881.0529029999998</v>
          </cell>
          <cell r="AG195">
            <v>3025.0930369999996</v>
          </cell>
          <cell r="AH195">
            <v>74.599999999999994</v>
          </cell>
          <cell r="AM195">
            <v>139.06633599999998</v>
          </cell>
          <cell r="AO195">
            <v>146.01980199999997</v>
          </cell>
          <cell r="AQ195">
            <v>153.32015799999999</v>
          </cell>
          <cell r="BE195">
            <v>72.959686000000005</v>
          </cell>
          <cell r="BG195">
            <v>75.875095999999985</v>
          </cell>
          <cell r="BI195">
            <v>78.914565999999994</v>
          </cell>
          <cell r="BW195">
            <v>83.163285000000002</v>
          </cell>
          <cell r="BY195">
            <v>86.485541999999995</v>
          </cell>
          <cell r="CA195">
            <v>89.951253000000008</v>
          </cell>
          <cell r="CJ195">
            <v>2392.5</v>
          </cell>
          <cell r="CO195">
            <v>70.674449999999993</v>
          </cell>
          <cell r="CQ195">
            <v>73.521524999999997</v>
          </cell>
          <cell r="CS195">
            <v>76.440375000000003</v>
          </cell>
          <cell r="CT195">
            <v>0</v>
          </cell>
          <cell r="CW195">
            <v>0</v>
          </cell>
          <cell r="CY195">
            <v>0</v>
          </cell>
          <cell r="DA195">
            <v>0</v>
          </cell>
        </row>
        <row r="200">
          <cell r="B200" t="str">
            <v>МОУ "СОШ №14"</v>
          </cell>
          <cell r="H200">
            <v>89.6</v>
          </cell>
          <cell r="K200">
            <v>648.30744287642983</v>
          </cell>
          <cell r="M200">
            <v>674.23974059148702</v>
          </cell>
          <cell r="O200">
            <v>701.20933021514657</v>
          </cell>
          <cell r="X200">
            <v>633.1</v>
          </cell>
          <cell r="AA200">
            <v>1240.1199519799998</v>
          </cell>
          <cell r="AD200">
            <v>1246.8208089999998</v>
          </cell>
          <cell r="AG200">
            <v>1243.6173229999999</v>
          </cell>
          <cell r="AH200">
            <v>24.6</v>
          </cell>
          <cell r="AM200">
            <v>48.25449900000001</v>
          </cell>
          <cell r="AO200">
            <v>48.446994000000004</v>
          </cell>
          <cell r="AQ200">
            <v>48.322518000000002</v>
          </cell>
          <cell r="AZ200">
            <v>409.7</v>
          </cell>
          <cell r="BE200">
            <v>26.171635999999999</v>
          </cell>
          <cell r="BG200">
            <v>27.216371000000002</v>
          </cell>
          <cell r="BI200">
            <v>28.306172999999998</v>
          </cell>
          <cell r="BR200">
            <v>1238.0999999999999</v>
          </cell>
          <cell r="BW200">
            <v>72.812660999999991</v>
          </cell>
          <cell r="BY200">
            <v>75.722195999999997</v>
          </cell>
          <cell r="CA200">
            <v>78.755540999999994</v>
          </cell>
          <cell r="CJ200">
            <v>1647.8</v>
          </cell>
          <cell r="CO200">
            <v>48.676011999999993</v>
          </cell>
          <cell r="CQ200">
            <v>50.636893999999998</v>
          </cell>
          <cell r="CS200">
            <v>52.647210000000001</v>
          </cell>
          <cell r="CT200">
            <v>0</v>
          </cell>
          <cell r="CW200">
            <v>0</v>
          </cell>
          <cell r="CY200">
            <v>0</v>
          </cell>
          <cell r="DA200">
            <v>0</v>
          </cell>
        </row>
        <row r="213">
          <cell r="B213" t="str">
            <v>МБОУ "СОШ №40"</v>
          </cell>
          <cell r="H213">
            <v>110.4</v>
          </cell>
          <cell r="K213">
            <v>749.0727907513558</v>
          </cell>
          <cell r="M213">
            <v>779.03570238141003</v>
          </cell>
          <cell r="O213">
            <v>810.19713047666642</v>
          </cell>
          <cell r="X213">
            <v>1067.8</v>
          </cell>
          <cell r="AA213">
            <v>2091.6128332399999</v>
          </cell>
          <cell r="AD213">
            <v>2102.9146419999997</v>
          </cell>
          <cell r="AG213">
            <v>2097.5115739999997</v>
          </cell>
          <cell r="AH213">
            <v>99.7</v>
          </cell>
          <cell r="AM213">
            <v>195.56803049999999</v>
          </cell>
          <cell r="AO213">
            <v>196.34818300000001</v>
          </cell>
          <cell r="AQ213">
            <v>195.84370100000001</v>
          </cell>
          <cell r="AZ213">
            <v>1657.6</v>
          </cell>
          <cell r="BE213">
            <v>105.88748799999999</v>
          </cell>
          <cell r="BG213">
            <v>110.114368</v>
          </cell>
          <cell r="BI213">
            <v>114.523584</v>
          </cell>
          <cell r="BR213">
            <v>1246.9000000000001</v>
          </cell>
          <cell r="BW213">
            <v>73.330189000000018</v>
          </cell>
          <cell r="BY213">
            <v>76.260403999999994</v>
          </cell>
          <cell r="CA213">
            <v>79.315309000000013</v>
          </cell>
          <cell r="CJ213">
            <v>2766.2</v>
          </cell>
          <cell r="CO213">
            <v>81.713547999999989</v>
          </cell>
          <cell r="CQ213">
            <v>85.005325999999997</v>
          </cell>
          <cell r="CS213">
            <v>88.380089999999996</v>
          </cell>
          <cell r="CT213">
            <v>0</v>
          </cell>
          <cell r="CW213">
            <v>0</v>
          </cell>
          <cell r="CY213">
            <v>0</v>
          </cell>
          <cell r="DA213">
            <v>0</v>
          </cell>
        </row>
        <row r="216">
          <cell r="B216" t="str">
            <v>МАОУ "СОШ №66 р.п. Бердяуш"</v>
          </cell>
          <cell r="H216">
            <v>69</v>
          </cell>
          <cell r="K216">
            <v>497.92846805714282</v>
          </cell>
          <cell r="M216">
            <v>517.84560677942852</v>
          </cell>
          <cell r="O216">
            <v>538.55943105060567</v>
          </cell>
          <cell r="X216">
            <v>549.1</v>
          </cell>
          <cell r="AA216">
            <v>2495.6537481774994</v>
          </cell>
          <cell r="AD216">
            <v>2595.4798981045997</v>
          </cell>
          <cell r="AG216">
            <v>2699.2990940287837</v>
          </cell>
          <cell r="AH216">
            <v>0</v>
          </cell>
          <cell r="AM216">
            <v>0</v>
          </cell>
          <cell r="AO216">
            <v>0</v>
          </cell>
          <cell r="AQ216">
            <v>0</v>
          </cell>
          <cell r="AZ216">
            <v>0</v>
          </cell>
          <cell r="BE216">
            <v>0</v>
          </cell>
          <cell r="BG216">
            <v>0</v>
          </cell>
          <cell r="BI216">
            <v>0</v>
          </cell>
          <cell r="BR216">
            <v>946.3</v>
          </cell>
          <cell r="BW216">
            <v>33.905929</v>
          </cell>
          <cell r="BY216">
            <v>35.022563000000005</v>
          </cell>
          <cell r="CA216">
            <v>36.148660000000007</v>
          </cell>
          <cell r="CJ216">
            <v>946.3</v>
          </cell>
          <cell r="CO216">
            <v>32.84607299999999</v>
          </cell>
          <cell r="CQ216">
            <v>33.801835999999994</v>
          </cell>
          <cell r="CS216">
            <v>34.833303000000001</v>
          </cell>
          <cell r="CT216">
            <v>0</v>
          </cell>
          <cell r="CW216">
            <v>0</v>
          </cell>
          <cell r="CY216">
            <v>0</v>
          </cell>
          <cell r="DA216">
            <v>0</v>
          </cell>
        </row>
        <row r="220">
          <cell r="B220" t="str">
            <v>МБОУ "СОШ р.п. Межевой"</v>
          </cell>
          <cell r="H220">
            <v>46</v>
          </cell>
          <cell r="K220">
            <v>332.24513253313694</v>
          </cell>
          <cell r="M220">
            <v>345.53493783446243</v>
          </cell>
          <cell r="O220">
            <v>359.35633534784091</v>
          </cell>
          <cell r="X220">
            <v>736.7</v>
          </cell>
          <cell r="AA220">
            <v>1129.0457408309999</v>
          </cell>
          <cell r="AD220">
            <v>1174.2075704642398</v>
          </cell>
          <cell r="AG220">
            <v>1221.1758732828093</v>
          </cell>
          <cell r="AH220">
            <v>21.2</v>
          </cell>
          <cell r="AM220">
            <v>32.490524915999998</v>
          </cell>
          <cell r="AO220">
            <v>33.790145912639993</v>
          </cell>
          <cell r="AQ220">
            <v>35.141751749145598</v>
          </cell>
          <cell r="AZ220">
            <v>352.5</v>
          </cell>
          <cell r="BE220">
            <v>19.923300000000005</v>
          </cell>
          <cell r="BG220">
            <v>20.818650000000002</v>
          </cell>
          <cell r="BI220">
            <v>21.548325000000002</v>
          </cell>
          <cell r="BR220">
            <v>504.9</v>
          </cell>
          <cell r="BW220">
            <v>17.843166</v>
          </cell>
          <cell r="BY220">
            <v>18.555075000000002</v>
          </cell>
          <cell r="CA220">
            <v>19.297277999999999</v>
          </cell>
          <cell r="CJ220">
            <v>852.9</v>
          </cell>
          <cell r="CO220">
            <v>20.674295999999998</v>
          </cell>
          <cell r="CQ220">
            <v>21.501609000000002</v>
          </cell>
          <cell r="CS220">
            <v>22.363037999999996</v>
          </cell>
          <cell r="CT220">
            <v>0</v>
          </cell>
          <cell r="CW220">
            <v>0</v>
          </cell>
          <cell r="CY220">
            <v>0</v>
          </cell>
          <cell r="DA220">
            <v>0</v>
          </cell>
        </row>
        <row r="238">
          <cell r="B238" t="str">
            <v>МБУДО "ДДТ"</v>
          </cell>
          <cell r="H238">
            <v>7.88</v>
          </cell>
          <cell r="K238">
            <v>57.278296718584073</v>
          </cell>
          <cell r="M238">
            <v>59.569428587327437</v>
          </cell>
          <cell r="O238">
            <v>61.952205730820538</v>
          </cell>
          <cell r="X238">
            <v>172.3</v>
          </cell>
          <cell r="AA238">
            <v>398.32397393199994</v>
          </cell>
          <cell r="AD238">
            <v>414.25693288927999</v>
          </cell>
          <cell r="AG238">
            <v>430.82721020485121</v>
          </cell>
          <cell r="AH238">
            <v>8.3000000000000007</v>
          </cell>
          <cell r="AM238">
            <v>19.187980172</v>
          </cell>
          <cell r="AO238">
            <v>19.955499378880003</v>
          </cell>
          <cell r="AQ238">
            <v>20.753719354035201</v>
          </cell>
          <cell r="AZ238">
            <v>137.4</v>
          </cell>
          <cell r="BE238">
            <v>11.339622000000002</v>
          </cell>
          <cell r="BG238">
            <v>11.793042</v>
          </cell>
          <cell r="BI238">
            <v>12.264324</v>
          </cell>
          <cell r="BR238">
            <v>228.6</v>
          </cell>
          <cell r="BW238">
            <v>12.399264000000001</v>
          </cell>
          <cell r="BY238">
            <v>12.893039999999999</v>
          </cell>
          <cell r="CA238">
            <v>13.409675999999999</v>
          </cell>
          <cell r="CJ238">
            <v>348.6</v>
          </cell>
          <cell r="CO238">
            <v>6.8517329999999994</v>
          </cell>
          <cell r="CQ238">
            <v>6.9475980000000002</v>
          </cell>
          <cell r="CS238">
            <v>7.0399770000000004</v>
          </cell>
          <cell r="CT238">
            <v>0</v>
          </cell>
          <cell r="CW238">
            <v>0</v>
          </cell>
          <cell r="CY238">
            <v>0</v>
          </cell>
          <cell r="DA238">
            <v>0</v>
          </cell>
        </row>
        <row r="243">
          <cell r="B243" t="str">
            <v>МБУДО "ЦДОД "Радуга"</v>
          </cell>
          <cell r="H243">
            <v>33.299999999999997</v>
          </cell>
          <cell r="K243">
            <v>240.58937351281159</v>
          </cell>
          <cell r="M243">
            <v>250.21294845332406</v>
          </cell>
          <cell r="O243">
            <v>260.22146639145706</v>
          </cell>
          <cell r="P243">
            <v>0</v>
          </cell>
          <cell r="S243">
            <v>0</v>
          </cell>
          <cell r="U243">
            <v>0</v>
          </cell>
          <cell r="W243">
            <v>0</v>
          </cell>
          <cell r="X243">
            <v>294.39999999999998</v>
          </cell>
          <cell r="AA243">
            <v>576.67242751999993</v>
          </cell>
          <cell r="AD243">
            <v>579.78841599999998</v>
          </cell>
          <cell r="AG243">
            <v>578.29875199999992</v>
          </cell>
          <cell r="AH243">
            <v>4.8</v>
          </cell>
          <cell r="AM243">
            <v>9.4155119999999997</v>
          </cell>
          <cell r="AO243">
            <v>9.4530720000000006</v>
          </cell>
          <cell r="AQ243">
            <v>9.4287840000000003</v>
          </cell>
          <cell r="AR243">
            <v>0</v>
          </cell>
          <cell r="AU243">
            <v>0</v>
          </cell>
          <cell r="AW243">
            <v>0</v>
          </cell>
          <cell r="AY243">
            <v>0</v>
          </cell>
          <cell r="AZ243">
            <v>80.099999999999994</v>
          </cell>
          <cell r="BE243">
            <v>5.1167879999999997</v>
          </cell>
          <cell r="BG243">
            <v>5.3210430000000004</v>
          </cell>
          <cell r="BI243">
            <v>5.5341089999999991</v>
          </cell>
          <cell r="BJ243">
            <v>0</v>
          </cell>
          <cell r="BM243">
            <v>0</v>
          </cell>
          <cell r="BO243">
            <v>0</v>
          </cell>
          <cell r="BQ243">
            <v>0</v>
          </cell>
          <cell r="BR243">
            <v>261.60000000000002</v>
          </cell>
          <cell r="BW243">
            <v>15.384696000000002</v>
          </cell>
          <cell r="BY243">
            <v>15.999456</v>
          </cell>
          <cell r="CA243">
            <v>16.640376</v>
          </cell>
          <cell r="CB243">
            <v>0</v>
          </cell>
          <cell r="CE243">
            <v>0</v>
          </cell>
          <cell r="CG243">
            <v>0</v>
          </cell>
          <cell r="CI243">
            <v>0</v>
          </cell>
          <cell r="CJ243">
            <v>341.8</v>
          </cell>
          <cell r="CO243">
            <v>10.096772000000001</v>
          </cell>
          <cell r="CQ243">
            <v>10.503514000000001</v>
          </cell>
          <cell r="CS243">
            <v>10.92051</v>
          </cell>
          <cell r="CT243">
            <v>0</v>
          </cell>
          <cell r="CW243">
            <v>0</v>
          </cell>
          <cell r="CY243">
            <v>0</v>
          </cell>
          <cell r="DA243">
            <v>0</v>
          </cell>
        </row>
        <row r="246">
          <cell r="B246" t="str">
            <v>МБУДО "ЦДТ"</v>
          </cell>
          <cell r="H246">
            <v>6.5</v>
          </cell>
          <cell r="K246">
            <v>47.115419824707836</v>
          </cell>
          <cell r="M246">
            <v>49.000036617696153</v>
          </cell>
          <cell r="O246">
            <v>50.960038082404004</v>
          </cell>
          <cell r="X246">
            <v>79.2</v>
          </cell>
          <cell r="AA246">
            <v>155.13741936000002</v>
          </cell>
          <cell r="AD246">
            <v>155.97568800000002</v>
          </cell>
          <cell r="AG246">
            <v>155.57493599999998</v>
          </cell>
          <cell r="AH246">
            <v>2.4</v>
          </cell>
          <cell r="AM246">
            <v>4.7077559999999998</v>
          </cell>
          <cell r="AO246">
            <v>4.7265360000000003</v>
          </cell>
          <cell r="AQ246">
            <v>4.7143920000000001</v>
          </cell>
          <cell r="AZ246">
            <v>39.6</v>
          </cell>
          <cell r="BE246">
            <v>2.5296480000000003</v>
          </cell>
          <cell r="BG246">
            <v>2.6306280000000002</v>
          </cell>
          <cell r="BI246">
            <v>2.7359640000000005</v>
          </cell>
          <cell r="BR246">
            <v>45.8</v>
          </cell>
          <cell r="BW246">
            <v>2.6934979999999999</v>
          </cell>
          <cell r="BY246">
            <v>2.8011279999999998</v>
          </cell>
          <cell r="CA246">
            <v>2.9133379999999995</v>
          </cell>
          <cell r="CJ246">
            <v>81.3</v>
          </cell>
          <cell r="CO246">
            <v>2.401602</v>
          </cell>
          <cell r="CQ246">
            <v>2.4983490000000002</v>
          </cell>
          <cell r="CS246">
            <v>2.5975349999999997</v>
          </cell>
          <cell r="CT246">
            <v>0</v>
          </cell>
          <cell r="CW246">
            <v>0</v>
          </cell>
          <cell r="CY246">
            <v>0</v>
          </cell>
          <cell r="DA246">
            <v>0</v>
          </cell>
        </row>
        <row r="249">
          <cell r="B249" t="str">
            <v>МАУ "ДОЛ им. Г.М. Лаптева"</v>
          </cell>
          <cell r="H249">
            <v>207.9</v>
          </cell>
          <cell r="K249">
            <v>1452.8988291660328</v>
          </cell>
          <cell r="M249">
            <v>1511.0147823326743</v>
          </cell>
          <cell r="O249">
            <v>1571.4553736259813</v>
          </cell>
          <cell r="X249">
            <v>0</v>
          </cell>
          <cell r="AA249">
            <v>0</v>
          </cell>
          <cell r="AD249">
            <v>0</v>
          </cell>
          <cell r="AG249">
            <v>0</v>
          </cell>
          <cell r="AH249">
            <v>0</v>
          </cell>
          <cell r="AM249">
            <v>0</v>
          </cell>
          <cell r="AO249">
            <v>0</v>
          </cell>
          <cell r="AQ249">
            <v>0</v>
          </cell>
          <cell r="AZ249">
            <v>0</v>
          </cell>
          <cell r="BE249">
            <v>0</v>
          </cell>
          <cell r="BG249">
            <v>0</v>
          </cell>
          <cell r="BI249">
            <v>0</v>
          </cell>
          <cell r="BR249">
            <v>0</v>
          </cell>
          <cell r="BW249">
            <v>0</v>
          </cell>
          <cell r="BY249">
            <v>0</v>
          </cell>
          <cell r="CA249">
            <v>0</v>
          </cell>
          <cell r="CJ249">
            <v>0</v>
          </cell>
          <cell r="CO249">
            <v>0</v>
          </cell>
          <cell r="CQ249">
            <v>0</v>
          </cell>
          <cell r="CS249">
            <v>0</v>
          </cell>
          <cell r="CT249">
            <v>0</v>
          </cell>
          <cell r="CW249">
            <v>0</v>
          </cell>
          <cell r="CY249">
            <v>0</v>
          </cell>
          <cell r="DA249">
            <v>0</v>
          </cell>
          <cell r="DJ249">
            <v>132.9</v>
          </cell>
          <cell r="DO249">
            <v>720.10536000000002</v>
          </cell>
          <cell r="DQ249">
            <v>751.06989047999991</v>
          </cell>
        </row>
        <row r="251">
          <cell r="DJ251">
            <v>132.9</v>
          </cell>
          <cell r="DM251">
            <v>691.08</v>
          </cell>
        </row>
        <row r="252">
          <cell r="B252" t="str">
            <v>МАУ ДОЛ "Уралец"</v>
          </cell>
          <cell r="H252">
            <v>186</v>
          </cell>
          <cell r="K252">
            <v>1336.1393135172414</v>
          </cell>
          <cell r="M252">
            <v>1389.584886057931</v>
          </cell>
          <cell r="O252">
            <v>1445.1682815002484</v>
          </cell>
          <cell r="X252">
            <v>0</v>
          </cell>
          <cell r="AA252">
            <v>0</v>
          </cell>
          <cell r="AD252">
            <v>0</v>
          </cell>
          <cell r="AG252">
            <v>0</v>
          </cell>
          <cell r="AH252">
            <v>0</v>
          </cell>
          <cell r="AM252">
            <v>0</v>
          </cell>
          <cell r="AO252">
            <v>0</v>
          </cell>
          <cell r="AQ252">
            <v>0</v>
          </cell>
          <cell r="AZ252">
            <v>0</v>
          </cell>
          <cell r="BE252">
            <v>0</v>
          </cell>
          <cell r="BG252">
            <v>0</v>
          </cell>
          <cell r="BI252">
            <v>0</v>
          </cell>
          <cell r="BR252">
            <v>2030</v>
          </cell>
          <cell r="BW252">
            <v>60.169200000000004</v>
          </cell>
          <cell r="BY252">
            <v>62.006350000000005</v>
          </cell>
          <cell r="CA252">
            <v>63.89425</v>
          </cell>
          <cell r="CJ252">
            <v>2030</v>
          </cell>
          <cell r="CO252">
            <v>55.591549999999998</v>
          </cell>
          <cell r="CQ252">
            <v>57.266300000000001</v>
          </cell>
          <cell r="CS252">
            <v>58.981650000000002</v>
          </cell>
          <cell r="CT252">
            <v>0</v>
          </cell>
          <cell r="CW252">
            <v>0</v>
          </cell>
          <cell r="CY252">
            <v>0</v>
          </cell>
          <cell r="DA252">
            <v>0</v>
          </cell>
        </row>
        <row r="255">
          <cell r="B255" t="str">
            <v>МБУ ЦППМСП</v>
          </cell>
          <cell r="H255">
            <v>5.19</v>
          </cell>
          <cell r="K255">
            <v>37.663524129297826</v>
          </cell>
          <cell r="M255">
            <v>39.170065094469741</v>
          </cell>
          <cell r="O255">
            <v>40.736867698248531</v>
          </cell>
          <cell r="X255">
            <v>24</v>
          </cell>
          <cell r="AA255">
            <v>47.011339199999995</v>
          </cell>
          <cell r="AD255">
            <v>47.265360000000001</v>
          </cell>
          <cell r="AG255">
            <v>47.143919999999994</v>
          </cell>
          <cell r="AH255">
            <v>1.44</v>
          </cell>
          <cell r="AM255">
            <v>2.8246536</v>
          </cell>
          <cell r="AO255">
            <v>2.8359216000000003</v>
          </cell>
          <cell r="AQ255">
            <v>2.8286351999999999</v>
          </cell>
          <cell r="AZ255">
            <v>24</v>
          </cell>
          <cell r="BE255">
            <v>1.53312</v>
          </cell>
          <cell r="BG255">
            <v>1.5943200000000002</v>
          </cell>
          <cell r="BI255">
            <v>1.6581600000000001</v>
          </cell>
          <cell r="BR255">
            <v>46.6</v>
          </cell>
          <cell r="BW255">
            <v>2.7405460000000001</v>
          </cell>
          <cell r="BY255">
            <v>2.8500559999999999</v>
          </cell>
          <cell r="CA255">
            <v>2.964226</v>
          </cell>
          <cell r="CJ255">
            <v>67.2</v>
          </cell>
          <cell r="CO255">
            <v>1.985088</v>
          </cell>
          <cell r="CQ255">
            <v>2.0650560000000002</v>
          </cell>
          <cell r="CS255">
            <v>2.1470400000000001</v>
          </cell>
          <cell r="CT255">
            <v>0</v>
          </cell>
          <cell r="CW255">
            <v>0</v>
          </cell>
          <cell r="CY255">
            <v>0</v>
          </cell>
          <cell r="DA255">
            <v>0</v>
          </cell>
        </row>
        <row r="258">
          <cell r="B258" t="str">
            <v>МБУ "Спортивная школа им. В.И. Гундарцева"</v>
          </cell>
          <cell r="H258">
            <v>179.25</v>
          </cell>
          <cell r="K258">
            <v>1277.4875087629616</v>
          </cell>
          <cell r="M258">
            <v>1328.5870091134802</v>
          </cell>
          <cell r="O258">
            <v>1381.7304894780195</v>
          </cell>
          <cell r="P258">
            <v>0.49</v>
          </cell>
          <cell r="S258">
            <v>1.6793696499999997</v>
          </cell>
          <cell r="U258">
            <v>1.7465444359999998</v>
          </cell>
          <cell r="W258">
            <v>1.8164062134399999</v>
          </cell>
          <cell r="X258">
            <v>544.5</v>
          </cell>
          <cell r="AA258">
            <v>1079.1178078217199</v>
          </cell>
          <cell r="AD258">
            <v>1088.8383186622689</v>
          </cell>
          <cell r="AG258">
            <v>1091.0181444527593</v>
          </cell>
          <cell r="AH258">
            <v>77.7</v>
          </cell>
          <cell r="AM258">
            <v>152.3768568948</v>
          </cell>
          <cell r="AO258">
            <v>153.004580930592</v>
          </cell>
          <cell r="AQ258">
            <v>152.63588872781568</v>
          </cell>
          <cell r="AR258">
            <v>1.02</v>
          </cell>
          <cell r="AU258">
            <v>2.0007963000000002</v>
          </cell>
          <cell r="AW258">
            <v>2.0087778000000003</v>
          </cell>
          <cell r="AY258">
            <v>2.0036166</v>
          </cell>
          <cell r="AZ258">
            <v>1290.7</v>
          </cell>
          <cell r="BE258">
            <v>82.468847200000013</v>
          </cell>
          <cell r="BG258">
            <v>85.762522600000011</v>
          </cell>
          <cell r="BI258">
            <v>89.1949398</v>
          </cell>
          <cell r="BJ258">
            <v>14.7</v>
          </cell>
          <cell r="BM258">
            <v>0.35809199999999997</v>
          </cell>
          <cell r="BO258">
            <v>0.372498</v>
          </cell>
          <cell r="BQ258">
            <v>0.38734500000000005</v>
          </cell>
          <cell r="BR258">
            <v>751.4</v>
          </cell>
          <cell r="BW258">
            <v>44.028060000000004</v>
          </cell>
          <cell r="BY258">
            <v>45.787457999999994</v>
          </cell>
          <cell r="CA258">
            <v>47.621620000000007</v>
          </cell>
          <cell r="CB258">
            <v>14.6</v>
          </cell>
          <cell r="CE258">
            <v>0.858626</v>
          </cell>
          <cell r="CG258">
            <v>0.89293599999999995</v>
          </cell>
          <cell r="CI258">
            <v>0.92870600000000003</v>
          </cell>
          <cell r="CJ258">
            <v>1945.6299999999999</v>
          </cell>
          <cell r="CO258">
            <v>57.382041199999996</v>
          </cell>
          <cell r="CQ258">
            <v>59.693557900000002</v>
          </cell>
          <cell r="CS258">
            <v>62.063489199999999</v>
          </cell>
          <cell r="CT258">
            <v>29.3</v>
          </cell>
          <cell r="CW258">
            <v>0.86552200000000001</v>
          </cell>
          <cell r="CY258">
            <v>0.90038899999999999</v>
          </cell>
          <cell r="DA258">
            <v>0.93613499999999994</v>
          </cell>
          <cell r="DB258">
            <v>207.5</v>
          </cell>
          <cell r="DE258">
            <v>1289.7330512750002</v>
          </cell>
          <cell r="DG258">
            <v>1341.3223733260002</v>
          </cell>
          <cell r="DI258">
            <v>1394.9752682590401</v>
          </cell>
        </row>
        <row r="265">
          <cell r="B265" t="str">
            <v>МБУ "ФСК г. Бакала"</v>
          </cell>
          <cell r="H265">
            <v>3.91</v>
          </cell>
          <cell r="K265">
            <v>29.703168090909092</v>
          </cell>
          <cell r="M265">
            <v>30.891294814545457</v>
          </cell>
          <cell r="O265">
            <v>32.126946607127273</v>
          </cell>
          <cell r="P265">
            <v>0.42</v>
          </cell>
          <cell r="S265">
            <v>1.4394596999999998</v>
          </cell>
          <cell r="U265">
            <v>1.4970380879999998</v>
          </cell>
          <cell r="W265">
            <v>1.5569196115199999</v>
          </cell>
          <cell r="X265">
            <v>91.4</v>
          </cell>
          <cell r="AA265">
            <v>211.29896237599999</v>
          </cell>
          <cell r="AD265">
            <v>219.75092087103997</v>
          </cell>
          <cell r="AG265">
            <v>228.54095770588157</v>
          </cell>
          <cell r="AH265">
            <v>1.9</v>
          </cell>
          <cell r="AM265">
            <v>4.3924291959999993</v>
          </cell>
          <cell r="AO265">
            <v>4.5681263638399994</v>
          </cell>
          <cell r="AQ265">
            <v>4.7508514183935997</v>
          </cell>
          <cell r="AR265">
            <v>3.26</v>
          </cell>
          <cell r="AU265">
            <v>6.5435697999999993</v>
          </cell>
          <cell r="AW265">
            <v>6.805315199999999</v>
          </cell>
          <cell r="AY265">
            <v>7.077527808000001</v>
          </cell>
          <cell r="AZ265">
            <v>27.5</v>
          </cell>
          <cell r="BE265">
            <v>2.2695749999999997</v>
          </cell>
          <cell r="BG265">
            <v>2.360325</v>
          </cell>
          <cell r="BI265">
            <v>2.45465</v>
          </cell>
          <cell r="BJ265">
            <v>47</v>
          </cell>
          <cell r="BM265">
            <v>3.3318300000000001</v>
          </cell>
          <cell r="BO265">
            <v>3.4648400000000001</v>
          </cell>
          <cell r="BQ265">
            <v>3.6034900000000003</v>
          </cell>
          <cell r="BR265">
            <v>53.5</v>
          </cell>
          <cell r="BW265">
            <v>2.90184</v>
          </cell>
          <cell r="BY265">
            <v>3.0174000000000003</v>
          </cell>
          <cell r="CA265">
            <v>3.1383100000000002</v>
          </cell>
          <cell r="CB265">
            <v>46.4</v>
          </cell>
          <cell r="CE265">
            <v>2.5167359999999999</v>
          </cell>
          <cell r="CG265">
            <v>2.6169600000000002</v>
          </cell>
          <cell r="CI265">
            <v>2.7218239999999998</v>
          </cell>
          <cell r="CJ265">
            <v>81</v>
          </cell>
          <cell r="CO265">
            <v>1.592055</v>
          </cell>
          <cell r="CQ265">
            <v>1.6143299999999998</v>
          </cell>
          <cell r="CS265">
            <v>1.6357950000000001</v>
          </cell>
          <cell r="CT265">
            <v>93.4</v>
          </cell>
          <cell r="CW265">
            <v>1.8357770000000002</v>
          </cell>
          <cell r="CY265">
            <v>1.861462</v>
          </cell>
          <cell r="DA265">
            <v>1.8862130000000001</v>
          </cell>
        </row>
        <row r="270">
          <cell r="B270" t="str">
            <v>МБУ "Спортивная школа единоборств имени А.В. Иваницкого"</v>
          </cell>
          <cell r="H270">
            <v>24.909999999999997</v>
          </cell>
          <cell r="K270">
            <v>169.54599192192703</v>
          </cell>
          <cell r="M270">
            <v>176.32783159880412</v>
          </cell>
          <cell r="O270">
            <v>183.38094486275631</v>
          </cell>
          <cell r="P270">
            <v>0.72</v>
          </cell>
          <cell r="U270">
            <v>2.5663510079999994</v>
          </cell>
          <cell r="X270">
            <v>625.10000000000014</v>
          </cell>
          <cell r="AA270">
            <v>1224.4495055800003</v>
          </cell>
          <cell r="AD270">
            <v>1231.0656890000002</v>
          </cell>
          <cell r="AG270">
            <v>1227.9026830000003</v>
          </cell>
          <cell r="AH270">
            <v>20</v>
          </cell>
          <cell r="AO270">
            <v>39.387800000000006</v>
          </cell>
          <cell r="AQ270">
            <v>39.2866</v>
          </cell>
          <cell r="AZ270">
            <v>350</v>
          </cell>
          <cell r="BG270">
            <v>23.250500000000002</v>
          </cell>
          <cell r="BI270">
            <v>24.1815</v>
          </cell>
          <cell r="BR270">
            <v>817.3</v>
          </cell>
          <cell r="BY270">
            <v>49.986067999999989</v>
          </cell>
          <cell r="CA270">
            <v>51.988452999999993</v>
          </cell>
          <cell r="CJ270">
            <v>1116.0999999999999</v>
          </cell>
          <cell r="CQ270">
            <v>34.297753</v>
          </cell>
          <cell r="CS270">
            <v>35.659394999999996</v>
          </cell>
          <cell r="CT270">
            <v>48.8</v>
          </cell>
          <cell r="CW270">
            <v>1.4415519999999999</v>
          </cell>
          <cell r="CY270">
            <v>1.4996240000000001</v>
          </cell>
          <cell r="DA270">
            <v>1.5591599999999999</v>
          </cell>
        </row>
        <row r="271">
          <cell r="S271">
            <v>2.4676451999999993</v>
          </cell>
          <cell r="W271">
            <v>2.6690050483199994</v>
          </cell>
        </row>
        <row r="272">
          <cell r="AH272">
            <v>20</v>
          </cell>
          <cell r="AM272">
            <v>39.231300000000005</v>
          </cell>
          <cell r="AR272">
            <v>1.53</v>
          </cell>
          <cell r="AU272">
            <v>3.0011944499999998</v>
          </cell>
          <cell r="AW272">
            <v>3.0131667000000002</v>
          </cell>
          <cell r="AY272">
            <v>3.0054249</v>
          </cell>
          <cell r="AZ272">
            <v>350</v>
          </cell>
          <cell r="BE272">
            <v>22.358000000000001</v>
          </cell>
          <cell r="BJ272">
            <v>24.6</v>
          </cell>
          <cell r="BM272">
            <v>0.59925600000000001</v>
          </cell>
          <cell r="BO272">
            <v>0.62336400000000003</v>
          </cell>
          <cell r="BQ272">
            <v>0.64821000000000006</v>
          </cell>
          <cell r="BR272">
            <v>817.3</v>
          </cell>
          <cell r="BW272">
            <v>48.065412999999999</v>
          </cell>
          <cell r="CB272">
            <v>24.200000000000003</v>
          </cell>
          <cell r="CE272">
            <v>1.4232020000000003</v>
          </cell>
          <cell r="CG272">
            <v>1.4800720000000001</v>
          </cell>
          <cell r="CI272">
            <v>1.5393620000000001</v>
          </cell>
          <cell r="CJ272">
            <v>1116.0999999999999</v>
          </cell>
          <cell r="CO272">
            <v>32.969594000000001</v>
          </cell>
        </row>
        <row r="273">
          <cell r="B273" t="str">
            <v>МАУ "Дворец спорта "Магнезит"</v>
          </cell>
          <cell r="H273">
            <v>74.7</v>
          </cell>
          <cell r="K273">
            <v>469.54824706759837</v>
          </cell>
          <cell r="M273">
            <v>488.3301769503023</v>
          </cell>
          <cell r="O273">
            <v>507.86338402831439</v>
          </cell>
          <cell r="X273">
            <v>0</v>
          </cell>
          <cell r="AA273">
            <v>0</v>
          </cell>
          <cell r="AD273">
            <v>0</v>
          </cell>
          <cell r="AG273">
            <v>0</v>
          </cell>
          <cell r="AH273">
            <v>0</v>
          </cell>
          <cell r="AM273">
            <v>0</v>
          </cell>
          <cell r="AZ273">
            <v>0</v>
          </cell>
          <cell r="BE273">
            <v>0</v>
          </cell>
          <cell r="BG273">
            <v>0</v>
          </cell>
          <cell r="BI273">
            <v>0</v>
          </cell>
          <cell r="BR273">
            <v>3421.85</v>
          </cell>
          <cell r="BW273">
            <v>201.23899850000001</v>
          </cell>
          <cell r="BY273">
            <v>209.28034599999998</v>
          </cell>
          <cell r="CA273">
            <v>217.66387849999998</v>
          </cell>
          <cell r="CJ273">
            <v>4573.2</v>
          </cell>
          <cell r="CO273">
            <v>135.09232799999998</v>
          </cell>
          <cell r="CQ273">
            <v>140.534436</v>
          </cell>
          <cell r="CS273">
            <v>146.11373999999998</v>
          </cell>
          <cell r="CT273">
            <v>0</v>
          </cell>
          <cell r="CW273">
            <v>0</v>
          </cell>
          <cell r="CY273">
            <v>0</v>
          </cell>
          <cell r="DA273">
            <v>0</v>
          </cell>
          <cell r="DB273">
            <v>60.5</v>
          </cell>
          <cell r="DE273">
            <v>376.04264868499996</v>
          </cell>
          <cell r="DG273">
            <v>391.08435463239999</v>
          </cell>
          <cell r="DI273">
            <v>406.727728817696</v>
          </cell>
        </row>
        <row r="280">
          <cell r="B280" t="str">
            <v>Муниципальное бюджетное учреждение "Саткинский краеведческий музей" Саткинского муниципального района»</v>
          </cell>
          <cell r="H280">
            <v>8.15</v>
          </cell>
          <cell r="K280">
            <v>58.283629175599437</v>
          </cell>
          <cell r="M280">
            <v>60.61497434262342</v>
          </cell>
          <cell r="O280">
            <v>63.039573316328358</v>
          </cell>
          <cell r="X280">
            <v>203.9</v>
          </cell>
          <cell r="AA280">
            <v>380.10222399999998</v>
          </cell>
          <cell r="AD280">
            <v>399.10774300000003</v>
          </cell>
          <cell r="AG280">
            <v>419.06139700000006</v>
          </cell>
          <cell r="AH280">
            <v>1</v>
          </cell>
          <cell r="AM280">
            <v>1.86416</v>
          </cell>
          <cell r="AO280">
            <v>1.9573699999999998</v>
          </cell>
          <cell r="AQ280">
            <v>2.0552299999999999</v>
          </cell>
          <cell r="BE280">
            <v>0.8821500000000001</v>
          </cell>
          <cell r="BG280">
            <v>0.91739999999999999</v>
          </cell>
          <cell r="BI280">
            <v>0.95414999999999994</v>
          </cell>
          <cell r="BW280">
            <v>4.7694910000000004</v>
          </cell>
          <cell r="BY280">
            <v>4.960075999999999</v>
          </cell>
          <cell r="CA280">
            <v>5.1587709999999998</v>
          </cell>
          <cell r="CJ280">
            <v>96.1</v>
          </cell>
          <cell r="CO280">
            <v>2.838794</v>
          </cell>
          <cell r="CQ280">
            <v>2.9531529999999999</v>
          </cell>
          <cell r="CS280">
            <v>3.0703949999999995</v>
          </cell>
          <cell r="CT280">
            <v>0</v>
          </cell>
          <cell r="CW280">
            <v>0</v>
          </cell>
          <cell r="CY280">
            <v>0</v>
          </cell>
          <cell r="DA280">
            <v>0</v>
          </cell>
        </row>
        <row r="284">
          <cell r="B284" t="str">
            <v>МБОУ ДО "ДШИ" р.п. Бердяуш</v>
          </cell>
          <cell r="H284">
            <v>10</v>
          </cell>
          <cell r="K284">
            <v>71.413731400966185</v>
          </cell>
          <cell r="M284">
            <v>73.556143342995171</v>
          </cell>
          <cell r="O284">
            <v>75.762827643285021</v>
          </cell>
          <cell r="X284">
            <v>70.900000000000006</v>
          </cell>
          <cell r="AA284">
            <v>510.4833003949999</v>
          </cell>
          <cell r="AD284">
            <v>530.90263241079992</v>
          </cell>
          <cell r="AG284">
            <v>552.13873770723194</v>
          </cell>
          <cell r="AH284">
            <v>0</v>
          </cell>
          <cell r="AM284">
            <v>0</v>
          </cell>
          <cell r="AO284">
            <v>0</v>
          </cell>
          <cell r="AQ284">
            <v>0</v>
          </cell>
          <cell r="AZ284">
            <v>0</v>
          </cell>
          <cell r="BE284">
            <v>0</v>
          </cell>
          <cell r="BG284">
            <v>0</v>
          </cell>
          <cell r="BI284">
            <v>0</v>
          </cell>
          <cell r="BR284">
            <v>130.4</v>
          </cell>
          <cell r="BW284">
            <v>4.6722320000000011</v>
          </cell>
          <cell r="BY284">
            <v>4.8261040000000008</v>
          </cell>
          <cell r="CA284">
            <v>4.9812800000000008</v>
          </cell>
          <cell r="CJ284">
            <v>0</v>
          </cell>
          <cell r="CO284">
            <v>0</v>
          </cell>
          <cell r="CQ284">
            <v>0</v>
          </cell>
          <cell r="CS284">
            <v>0</v>
          </cell>
          <cell r="CT284">
            <v>0</v>
          </cell>
          <cell r="CW284">
            <v>0</v>
          </cell>
          <cell r="CY284">
            <v>0</v>
          </cell>
          <cell r="DA284">
            <v>0</v>
          </cell>
        </row>
        <row r="288">
          <cell r="B288" t="str">
            <v>МБОУ ДО "ДШИ" г.Бакала</v>
          </cell>
          <cell r="H288">
            <v>12.2</v>
          </cell>
          <cell r="K288">
            <v>87.090497764006784</v>
          </cell>
          <cell r="M288">
            <v>90.574117674567063</v>
          </cell>
          <cell r="O288">
            <v>94.197082381549748</v>
          </cell>
          <cell r="P288">
            <v>0</v>
          </cell>
          <cell r="S288">
            <v>0</v>
          </cell>
          <cell r="U288">
            <v>0</v>
          </cell>
          <cell r="W288">
            <v>0</v>
          </cell>
          <cell r="X288">
            <v>166.4</v>
          </cell>
          <cell r="AA288">
            <v>384.68432537599995</v>
          </cell>
          <cell r="AD288">
            <v>400.07169839103994</v>
          </cell>
          <cell r="AG288">
            <v>416.07456632668163</v>
          </cell>
          <cell r="AH288">
            <v>1.7</v>
          </cell>
          <cell r="AM288">
            <v>3.9300682279999997</v>
          </cell>
          <cell r="AO288">
            <v>4.0872709571199994</v>
          </cell>
          <cell r="AQ288">
            <v>4.2507617954047996</v>
          </cell>
          <cell r="AR288">
            <v>0</v>
          </cell>
          <cell r="AU288">
            <v>0</v>
          </cell>
          <cell r="AW288">
            <v>0</v>
          </cell>
          <cell r="AY288">
            <v>0</v>
          </cell>
          <cell r="AZ288">
            <v>28.3</v>
          </cell>
          <cell r="BE288">
            <v>2.3355990000000002</v>
          </cell>
          <cell r="BG288">
            <v>2.4289890000000001</v>
          </cell>
          <cell r="BI288">
            <v>2.5260579999999999</v>
          </cell>
          <cell r="BJ288">
            <v>0</v>
          </cell>
          <cell r="BM288">
            <v>0</v>
          </cell>
          <cell r="BO288">
            <v>0</v>
          </cell>
          <cell r="BQ288">
            <v>0</v>
          </cell>
          <cell r="BR288">
            <v>54.9</v>
          </cell>
          <cell r="BW288">
            <v>2.977776</v>
          </cell>
          <cell r="BY288">
            <v>3.0963599999999998</v>
          </cell>
          <cell r="CA288">
            <v>3.2204339999999996</v>
          </cell>
          <cell r="CB288">
            <v>0</v>
          </cell>
          <cell r="CE288">
            <v>0</v>
          </cell>
          <cell r="CG288">
            <v>0</v>
          </cell>
          <cell r="CI288">
            <v>0</v>
          </cell>
          <cell r="CJ288">
            <v>83.2</v>
          </cell>
          <cell r="CO288">
            <v>1.6352959999999999</v>
          </cell>
          <cell r="CQ288">
            <v>1.6581759999999999</v>
          </cell>
          <cell r="CS288">
            <v>1.6802240000000002</v>
          </cell>
          <cell r="CT288">
            <v>0</v>
          </cell>
          <cell r="CW288">
            <v>0</v>
          </cell>
          <cell r="CY288">
            <v>0</v>
          </cell>
          <cell r="DA288">
            <v>0</v>
          </cell>
        </row>
        <row r="293">
          <cell r="B293" t="str">
            <v xml:space="preserve">МБОУ ДО ДШИ р.п. Межевой </v>
          </cell>
          <cell r="H293">
            <v>6.79</v>
          </cell>
          <cell r="K293">
            <v>48.883413961498981</v>
          </cell>
          <cell r="M293">
            <v>50.838750519958943</v>
          </cell>
          <cell r="O293">
            <v>52.872300540757301</v>
          </cell>
          <cell r="P293">
            <v>0.28000000000000003</v>
          </cell>
          <cell r="S293">
            <v>0.95963979999999993</v>
          </cell>
          <cell r="U293">
            <v>0.99802539199999996</v>
          </cell>
          <cell r="W293">
            <v>1.03794640768</v>
          </cell>
          <cell r="X293">
            <v>152.80000000000001</v>
          </cell>
          <cell r="AA293">
            <v>234.17699090399998</v>
          </cell>
          <cell r="AD293">
            <v>243.54407054015996</v>
          </cell>
          <cell r="AG293">
            <v>253.28583336176638</v>
          </cell>
          <cell r="AH293">
            <v>2.98</v>
          </cell>
          <cell r="AM293">
            <v>4.5670643513999991</v>
          </cell>
          <cell r="AO293">
            <v>4.749746925455999</v>
          </cell>
          <cell r="AQ293">
            <v>4.9397368024742399</v>
          </cell>
          <cell r="AR293">
            <v>2.1</v>
          </cell>
          <cell r="AU293">
            <v>3.218397</v>
          </cell>
          <cell r="AW293">
            <v>3.347127</v>
          </cell>
          <cell r="AY293">
            <v>3.4810230000000004</v>
          </cell>
          <cell r="AZ293">
            <v>49.6</v>
          </cell>
          <cell r="BE293">
            <v>2.8033920000000001</v>
          </cell>
          <cell r="BG293">
            <v>2.9293760000000004</v>
          </cell>
          <cell r="BI293">
            <v>3.0320480000000001</v>
          </cell>
          <cell r="BJ293">
            <v>34.1</v>
          </cell>
          <cell r="BM293">
            <v>1.927332</v>
          </cell>
          <cell r="BO293">
            <v>2.0139460000000002</v>
          </cell>
          <cell r="BQ293">
            <v>2.0845330000000004</v>
          </cell>
          <cell r="BR293">
            <v>96.2</v>
          </cell>
          <cell r="BW293">
            <v>3.3997080000000004</v>
          </cell>
          <cell r="BY293">
            <v>3.5353499999999998</v>
          </cell>
          <cell r="CA293">
            <v>3.6767639999999999</v>
          </cell>
          <cell r="CB293">
            <v>33.700000000000003</v>
          </cell>
          <cell r="CE293">
            <v>1.1909580000000004</v>
          </cell>
          <cell r="CG293">
            <v>1.2384750000000002</v>
          </cell>
          <cell r="CI293">
            <v>1.2880140000000002</v>
          </cell>
          <cell r="CJ293">
            <v>145.80000000000001</v>
          </cell>
          <cell r="CO293">
            <v>3.534192</v>
          </cell>
          <cell r="CQ293">
            <v>3.6756180000000005</v>
          </cell>
          <cell r="CS293">
            <v>3.8228760000000004</v>
          </cell>
          <cell r="CT293">
            <v>67.8</v>
          </cell>
          <cell r="CW293">
            <v>1.6434719999999998</v>
          </cell>
          <cell r="CY293">
            <v>1.709238</v>
          </cell>
          <cell r="DA293">
            <v>1.7777159999999999</v>
          </cell>
        </row>
        <row r="297">
          <cell r="B297" t="str">
            <v>МБОУ ДО "ДШИ №1 им. Ю.А. Розума"</v>
          </cell>
          <cell r="H297">
            <v>15.5</v>
          </cell>
          <cell r="K297">
            <v>112.0265584042553</v>
          </cell>
          <cell r="M297">
            <v>116.50762074042551</v>
          </cell>
          <cell r="O297">
            <v>121.16792557004253</v>
          </cell>
          <cell r="X297">
            <v>328.5</v>
          </cell>
          <cell r="AA297">
            <v>643.46770530000003</v>
          </cell>
          <cell r="AD297">
            <v>646.944615</v>
          </cell>
          <cell r="AG297">
            <v>645.28240499999993</v>
          </cell>
          <cell r="AH297">
            <v>4.5999999999999996</v>
          </cell>
          <cell r="AM297">
            <v>9.0231989999999982</v>
          </cell>
          <cell r="AO297">
            <v>9.0591939999999997</v>
          </cell>
          <cell r="AQ297">
            <v>9.0359179999999988</v>
          </cell>
          <cell r="AZ297">
            <v>77.099999999999994</v>
          </cell>
          <cell r="BE297">
            <v>4.9251480000000001</v>
          </cell>
          <cell r="BG297">
            <v>5.121753</v>
          </cell>
          <cell r="BI297">
            <v>5.3268389999999997</v>
          </cell>
          <cell r="BR297">
            <v>149.69999999999999</v>
          </cell>
          <cell r="BW297">
            <v>8.8038570000000007</v>
          </cell>
          <cell r="BY297">
            <v>9.1556519999999981</v>
          </cell>
          <cell r="CA297">
            <v>9.522416999999999</v>
          </cell>
          <cell r="CJ297">
            <v>216</v>
          </cell>
          <cell r="CO297">
            <v>6.3806399999999996</v>
          </cell>
          <cell r="CQ297">
            <v>6.6376800000000005</v>
          </cell>
          <cell r="CS297">
            <v>6.9012000000000002</v>
          </cell>
          <cell r="CT297">
            <v>0</v>
          </cell>
          <cell r="CW297">
            <v>0</v>
          </cell>
          <cell r="CY297">
            <v>0</v>
          </cell>
          <cell r="DA297">
            <v>0</v>
          </cell>
        </row>
        <row r="300">
          <cell r="B300" t="str">
            <v>МБОУ ДО "ДШИ №2 им. Г.А. Шкала"</v>
          </cell>
          <cell r="H300">
            <v>10</v>
          </cell>
          <cell r="K300">
            <v>71.991490697674422</v>
          </cell>
          <cell r="M300">
            <v>74.871150325581397</v>
          </cell>
          <cell r="O300">
            <v>77.86599633860466</v>
          </cell>
          <cell r="P300">
            <v>7.0000000000000007E-2</v>
          </cell>
          <cell r="S300">
            <v>0.23990994999999998</v>
          </cell>
          <cell r="U300">
            <v>0.24950634799999999</v>
          </cell>
          <cell r="W300">
            <v>0.25948660192</v>
          </cell>
          <cell r="X300">
            <v>138.6</v>
          </cell>
          <cell r="AA300">
            <v>261.62839152000004</v>
          </cell>
          <cell r="AD300">
            <v>271.70497</v>
          </cell>
          <cell r="AG300">
            <v>281.72791799999999</v>
          </cell>
          <cell r="AH300">
            <v>4.41</v>
          </cell>
          <cell r="AM300">
            <v>8.3280911</v>
          </cell>
          <cell r="AO300">
            <v>8.645223699999999</v>
          </cell>
          <cell r="AQ300">
            <v>8.9635742999999994</v>
          </cell>
          <cell r="AR300">
            <v>0.53</v>
          </cell>
          <cell r="AU300">
            <v>1.0396294500000001</v>
          </cell>
          <cell r="AW300">
            <v>1.0437767000000002</v>
          </cell>
          <cell r="AY300">
            <v>1.0410949</v>
          </cell>
          <cell r="BE300">
            <v>4.409942</v>
          </cell>
          <cell r="BG300">
            <v>4.586112</v>
          </cell>
          <cell r="BI300">
            <v>4.769806</v>
          </cell>
          <cell r="BJ300">
            <v>8.8000000000000007</v>
          </cell>
          <cell r="BM300">
            <v>0.21436800000000003</v>
          </cell>
          <cell r="BO300">
            <v>0.22299200000000002</v>
          </cell>
          <cell r="BQ300">
            <v>0.23188000000000003</v>
          </cell>
          <cell r="BW300">
            <v>8.3745440000000002</v>
          </cell>
          <cell r="BY300">
            <v>8.7091839999999987</v>
          </cell>
          <cell r="CA300">
            <v>9.0580639999999999</v>
          </cell>
          <cell r="CB300">
            <v>8.6999999999999993</v>
          </cell>
          <cell r="CE300">
            <v>0.51164699999999996</v>
          </cell>
          <cell r="CG300">
            <v>0.5320919999999999</v>
          </cell>
          <cell r="CI300">
            <v>0.55340699999999987</v>
          </cell>
          <cell r="CJ300">
            <v>210.6</v>
          </cell>
          <cell r="CO300">
            <v>6.2211239999999997</v>
          </cell>
          <cell r="CQ300">
            <v>6.4717380000000002</v>
          </cell>
          <cell r="CS300">
            <v>6.7286700000000002</v>
          </cell>
          <cell r="CT300">
            <v>17.5</v>
          </cell>
          <cell r="CW300">
            <v>0.51694999999999991</v>
          </cell>
          <cell r="CY300">
            <v>0.537775</v>
          </cell>
          <cell r="DA300">
            <v>0.55912499999999998</v>
          </cell>
        </row>
        <row r="304">
          <cell r="B304" t="str">
            <v>МБУ "Центр туризма и гостеприимства"</v>
          </cell>
          <cell r="H304">
            <v>6.94</v>
          </cell>
          <cell r="K304">
            <v>49.753690406896553</v>
          </cell>
          <cell r="M304">
            <v>51.743838023172415</v>
          </cell>
          <cell r="O304">
            <v>53.81359154409931</v>
          </cell>
          <cell r="P304">
            <v>0.25</v>
          </cell>
          <cell r="S304">
            <v>0.85682124999999987</v>
          </cell>
          <cell r="U304">
            <v>0.89109409999999989</v>
          </cell>
          <cell r="W304">
            <v>0.92673786399999991</v>
          </cell>
          <cell r="X304">
            <v>40.799999999999997</v>
          </cell>
          <cell r="AA304">
            <v>79.919276639999993</v>
          </cell>
          <cell r="AD304">
            <v>80.351112000000001</v>
          </cell>
          <cell r="AG304">
            <v>80.144663999999992</v>
          </cell>
          <cell r="AH304">
            <v>0.64162967399999993</v>
          </cell>
          <cell r="AM304">
            <v>1.2585983114798098</v>
          </cell>
          <cell r="AO304">
            <v>1.26361906367886</v>
          </cell>
          <cell r="AQ304">
            <v>1.2603724175284199</v>
          </cell>
          <cell r="AR304">
            <v>0.56999999999999995</v>
          </cell>
          <cell r="AU304">
            <v>1.11809205</v>
          </cell>
          <cell r="AW304">
            <v>1.1225523000000002</v>
          </cell>
          <cell r="AY304">
            <v>1.1196680999999999</v>
          </cell>
          <cell r="AZ304">
            <v>10.7</v>
          </cell>
          <cell r="BE304">
            <v>0.68351600000000001</v>
          </cell>
          <cell r="BG304">
            <v>0.71080100000000002</v>
          </cell>
          <cell r="BI304">
            <v>0.739263</v>
          </cell>
          <cell r="BJ304">
            <v>9.4</v>
          </cell>
          <cell r="BM304">
            <v>0.22898400000000002</v>
          </cell>
          <cell r="BO304">
            <v>0.23819599999999999</v>
          </cell>
          <cell r="BQ304">
            <v>0.24769000000000002</v>
          </cell>
          <cell r="BR304">
            <v>20.7</v>
          </cell>
          <cell r="BW304">
            <v>1.2173669999999999</v>
          </cell>
          <cell r="BY304">
            <v>1.2660119999999999</v>
          </cell>
          <cell r="CA304">
            <v>1.3167269999999998</v>
          </cell>
          <cell r="CB304">
            <v>9.3000000000000007</v>
          </cell>
          <cell r="CE304">
            <v>0.54693300000000011</v>
          </cell>
          <cell r="CG304">
            <v>0.56878799999999996</v>
          </cell>
          <cell r="CI304">
            <v>0.59157300000000013</v>
          </cell>
          <cell r="CJ304">
            <v>31.4</v>
          </cell>
          <cell r="CO304">
            <v>0.92755599999999994</v>
          </cell>
          <cell r="CQ304">
            <v>0.96492200000000006</v>
          </cell>
          <cell r="CS304">
            <v>1.0032299999999998</v>
          </cell>
          <cell r="CT304">
            <v>18.7</v>
          </cell>
          <cell r="CW304">
            <v>0.55239799999999994</v>
          </cell>
          <cell r="CY304">
            <v>0.57465099999999991</v>
          </cell>
          <cell r="DA304">
            <v>0.59746499999999991</v>
          </cell>
        </row>
        <row r="307">
          <cell r="B307" t="str">
            <v>МАУ "ЦИРиП - Проектный офис"</v>
          </cell>
          <cell r="H307">
            <v>15.1</v>
          </cell>
          <cell r="K307">
            <v>109.08906304816513</v>
          </cell>
          <cell r="M307">
            <v>113.45262557009174</v>
          </cell>
          <cell r="O307">
            <v>117.99073059289542</v>
          </cell>
          <cell r="P307">
            <v>0.73</v>
          </cell>
          <cell r="S307">
            <v>2.5019180499999996</v>
          </cell>
          <cell r="U307">
            <v>2.6019947719999998</v>
          </cell>
          <cell r="W307">
            <v>2.70607456288</v>
          </cell>
          <cell r="X307">
            <v>57.7</v>
          </cell>
          <cell r="AA307">
            <v>113.02309466</v>
          </cell>
          <cell r="AD307">
            <v>113.633803</v>
          </cell>
          <cell r="AG307">
            <v>113.341841</v>
          </cell>
          <cell r="AH307">
            <v>4.0999999999999996</v>
          </cell>
          <cell r="AM307">
            <v>8.0424164999999981</v>
          </cell>
          <cell r="AO307">
            <v>8.0744989999999994</v>
          </cell>
          <cell r="AQ307">
            <v>8.0537529999999986</v>
          </cell>
          <cell r="AR307">
            <v>1.62</v>
          </cell>
          <cell r="AU307">
            <v>3.1777353000000002</v>
          </cell>
          <cell r="AW307">
            <v>3.1904118000000001</v>
          </cell>
          <cell r="AY307">
            <v>3.1822146000000004</v>
          </cell>
          <cell r="AZ307">
            <v>63.7</v>
          </cell>
          <cell r="BE307">
            <v>4.0691560000000004</v>
          </cell>
          <cell r="BG307">
            <v>4.2315910000000008</v>
          </cell>
          <cell r="BI307">
            <v>4.401033</v>
          </cell>
          <cell r="BJ307">
            <v>24.1</v>
          </cell>
          <cell r="BM307">
            <v>0.58707600000000004</v>
          </cell>
          <cell r="BO307">
            <v>0.61069400000000007</v>
          </cell>
          <cell r="BQ307">
            <v>0.63503500000000013</v>
          </cell>
          <cell r="BR307">
            <v>124.3</v>
          </cell>
          <cell r="BW307">
            <v>7.3100830000000006</v>
          </cell>
          <cell r="BY307">
            <v>7.6021879999999991</v>
          </cell>
          <cell r="CA307">
            <v>7.9067230000000004</v>
          </cell>
          <cell r="CB307">
            <v>23.8</v>
          </cell>
          <cell r="CE307">
            <v>1.3996780000000002</v>
          </cell>
          <cell r="CG307">
            <v>1.455608</v>
          </cell>
          <cell r="CI307">
            <v>1.5139180000000001</v>
          </cell>
          <cell r="CJ307">
            <v>188</v>
          </cell>
          <cell r="CO307">
            <v>5.5535199999999998</v>
          </cell>
          <cell r="CQ307">
            <v>5.7772399999999999</v>
          </cell>
          <cell r="CS307">
            <v>6.0065999999999997</v>
          </cell>
          <cell r="CT307">
            <v>47.9</v>
          </cell>
          <cell r="CW307">
            <v>1.4149659999999999</v>
          </cell>
          <cell r="CY307">
            <v>1.4719669999999998</v>
          </cell>
          <cell r="DA307">
            <v>1.530405</v>
          </cell>
        </row>
        <row r="310">
          <cell r="H310">
            <v>4.2</v>
          </cell>
          <cell r="K310">
            <v>23.373689640000002</v>
          </cell>
          <cell r="M310">
            <v>24.308637225600002</v>
          </cell>
          <cell r="O310">
            <v>25.280982714624002</v>
          </cell>
          <cell r="P310">
            <v>1.32</v>
          </cell>
          <cell r="S310">
            <v>4.5240161999999993</v>
          </cell>
          <cell r="U310">
            <v>4.7049768479999994</v>
          </cell>
          <cell r="W310">
            <v>4.8931759219199993</v>
          </cell>
          <cell r="X310">
            <v>83.45</v>
          </cell>
          <cell r="AA310">
            <v>163.46234400999998</v>
          </cell>
          <cell r="AD310">
            <v>164.3455955</v>
          </cell>
          <cell r="AG310">
            <v>163.9233385</v>
          </cell>
          <cell r="AH310">
            <v>0.48</v>
          </cell>
          <cell r="AM310">
            <v>0.94155119999999992</v>
          </cell>
          <cell r="AO310">
            <v>0.94530720000000001</v>
          </cell>
          <cell r="AQ310">
            <v>0.94287839999999989</v>
          </cell>
          <cell r="AR310">
            <v>1.24</v>
          </cell>
          <cell r="AU310">
            <v>2.4323405999999999</v>
          </cell>
          <cell r="AW310">
            <v>2.4420435999999999</v>
          </cell>
          <cell r="AY310">
            <v>2.4357691999999997</v>
          </cell>
          <cell r="AZ310">
            <v>8</v>
          </cell>
          <cell r="BE310">
            <v>0.51104000000000005</v>
          </cell>
          <cell r="BG310">
            <v>0.53144000000000002</v>
          </cell>
          <cell r="BI310">
            <v>0.55271999999999999</v>
          </cell>
          <cell r="BJ310">
            <v>20.6</v>
          </cell>
          <cell r="BM310">
            <v>0.50181600000000004</v>
          </cell>
          <cell r="BO310">
            <v>0.52200400000000002</v>
          </cell>
          <cell r="BQ310">
            <v>0.54281000000000001</v>
          </cell>
          <cell r="BR310">
            <v>15.5</v>
          </cell>
          <cell r="BW310">
            <v>0.91155500000000012</v>
          </cell>
          <cell r="BY310">
            <v>0.94797999999999993</v>
          </cell>
          <cell r="CA310">
            <v>0.98595500000000003</v>
          </cell>
          <cell r="CB310">
            <v>20.3</v>
          </cell>
          <cell r="CE310">
            <v>1.193843</v>
          </cell>
          <cell r="CG310">
            <v>1.2415480000000001</v>
          </cell>
          <cell r="CI310">
            <v>1.2912830000000002</v>
          </cell>
          <cell r="CJ310">
            <v>22.4</v>
          </cell>
          <cell r="CO310">
            <v>0.66169599999999995</v>
          </cell>
          <cell r="CQ310">
            <v>0.68835199999999996</v>
          </cell>
          <cell r="CS310">
            <v>0.71567999999999998</v>
          </cell>
          <cell r="CT310">
            <v>40.9</v>
          </cell>
          <cell r="CW310">
            <v>1.208186</v>
          </cell>
          <cell r="CY310">
            <v>1.2568569999999999</v>
          </cell>
          <cell r="DA310">
            <v>1.3067549999999999</v>
          </cell>
        </row>
      </sheetData>
      <sheetData sheetId="97">
        <row r="7">
          <cell r="B7" t="str">
            <v xml:space="preserve">Администрация Саткинского муниципального района </v>
          </cell>
        </row>
        <row r="17">
          <cell r="B17" t="str">
            <v>МБДОУ "ЦРР - Д/С №2"</v>
          </cell>
          <cell r="O17">
            <v>0</v>
          </cell>
          <cell r="AG17">
            <v>0</v>
          </cell>
        </row>
        <row r="19">
          <cell r="B19" t="str">
            <v>МБДОУ "Д/С №8"</v>
          </cell>
          <cell r="O19">
            <v>0</v>
          </cell>
          <cell r="AG19">
            <v>0</v>
          </cell>
        </row>
        <row r="30">
          <cell r="B30" t="str">
            <v>МАДОУ "Д/С №26"</v>
          </cell>
          <cell r="O30">
            <v>0</v>
          </cell>
          <cell r="AG30">
            <v>0</v>
          </cell>
        </row>
        <row r="35">
          <cell r="B35" t="str">
            <v>МАДОУ "ЦРР-Д/С №32"</v>
          </cell>
          <cell r="O35">
            <v>0</v>
          </cell>
          <cell r="AG35">
            <v>0</v>
          </cell>
        </row>
        <row r="44">
          <cell r="B44" t="str">
            <v>МБДОУ "Д/С №45"</v>
          </cell>
          <cell r="O44">
            <v>0</v>
          </cell>
          <cell r="AG44">
            <v>0</v>
          </cell>
        </row>
        <row r="45">
          <cell r="B45" t="str">
            <v>МБДОУ "Д/С №46"</v>
          </cell>
          <cell r="O45">
            <v>0</v>
          </cell>
          <cell r="AG45">
            <v>0</v>
          </cell>
        </row>
        <row r="46">
          <cell r="B46" t="str">
            <v>МАДОУ "ЦРР Д/С №48"</v>
          </cell>
          <cell r="O46">
            <v>0</v>
          </cell>
          <cell r="AG46">
            <v>0</v>
          </cell>
        </row>
        <row r="47">
          <cell r="B47" t="str">
            <v>МАДОУ "Д/С №49"</v>
          </cell>
          <cell r="O47">
            <v>0</v>
          </cell>
          <cell r="AG47">
            <v>0</v>
          </cell>
        </row>
        <row r="50">
          <cell r="B50" t="str">
            <v>МАОУ "СОШ №4 им. В.Г. Некрасова"</v>
          </cell>
          <cell r="O50">
            <v>0</v>
          </cell>
          <cell r="AG50">
            <v>0</v>
          </cell>
        </row>
        <row r="51">
          <cell r="B51" t="str">
            <v>МАОУ "СОШ №5"</v>
          </cell>
          <cell r="O51">
            <v>0</v>
          </cell>
          <cell r="AG51">
            <v>0</v>
          </cell>
        </row>
        <row r="53">
          <cell r="B53" t="str">
            <v>МАОУ "СОШ №9"</v>
          </cell>
          <cell r="O53">
            <v>0</v>
          </cell>
          <cell r="AG53">
            <v>0</v>
          </cell>
        </row>
        <row r="54">
          <cell r="B54" t="str">
            <v>МАОУ "СОШ №10"</v>
          </cell>
          <cell r="O54">
            <v>0</v>
          </cell>
          <cell r="AG54">
            <v>0</v>
          </cell>
        </row>
        <row r="55">
          <cell r="B55" t="str">
            <v>МБОУ "СОШ №11"</v>
          </cell>
          <cell r="O55">
            <v>0</v>
          </cell>
          <cell r="AG55">
            <v>0</v>
          </cell>
        </row>
        <row r="56">
          <cell r="B56" t="str">
            <v>МАОУ "СОШ №12"</v>
          </cell>
          <cell r="O56">
            <v>0</v>
          </cell>
          <cell r="AG56">
            <v>0</v>
          </cell>
        </row>
        <row r="57">
          <cell r="B57" t="str">
            <v>МАОУ "СОШ №13"</v>
          </cell>
          <cell r="O57">
            <v>0</v>
          </cell>
          <cell r="AG57">
            <v>0</v>
          </cell>
        </row>
        <row r="58">
          <cell r="B58" t="str">
            <v>МОУ "СОШ №14"</v>
          </cell>
          <cell r="O58">
            <v>0</v>
          </cell>
          <cell r="AG58">
            <v>0</v>
          </cell>
        </row>
        <row r="61">
          <cell r="B61" t="str">
            <v>МБОУ "СОШ №40"</v>
          </cell>
          <cell r="O61">
            <v>0</v>
          </cell>
          <cell r="AG61">
            <v>0</v>
          </cell>
        </row>
        <row r="62">
          <cell r="B62" t="str">
            <v>МАОУ "СОШ №66 р.п. Бердяуш"</v>
          </cell>
          <cell r="O62">
            <v>0</v>
          </cell>
          <cell r="AG62">
            <v>0</v>
          </cell>
        </row>
        <row r="63">
          <cell r="B63" t="str">
            <v>МБОУ "СОШ р.п. Межевой"</v>
          </cell>
          <cell r="O63">
            <v>0</v>
          </cell>
          <cell r="AG63">
            <v>0</v>
          </cell>
        </row>
        <row r="68">
          <cell r="B68" t="str">
            <v>МБУДО "ДДТ"</v>
          </cell>
          <cell r="O68">
            <v>0</v>
          </cell>
          <cell r="AG68">
            <v>0</v>
          </cell>
        </row>
        <row r="69">
          <cell r="B69" t="str">
            <v>МБУДО "ЦДОД "Радуга"</v>
          </cell>
          <cell r="O69">
            <v>0</v>
          </cell>
          <cell r="AG69">
            <v>0</v>
          </cell>
        </row>
        <row r="70">
          <cell r="B70" t="str">
            <v>МБУДО "ЦДТ"</v>
          </cell>
          <cell r="O70">
            <v>0</v>
          </cell>
          <cell r="AG70">
            <v>0</v>
          </cell>
        </row>
        <row r="71">
          <cell r="B71" t="str">
            <v>МАУ "ДОЛ им. Г.М. Лаптева"</v>
          </cell>
          <cell r="O71">
            <v>0</v>
          </cell>
          <cell r="AG71">
            <v>0</v>
          </cell>
        </row>
        <row r="72">
          <cell r="B72" t="str">
            <v>МАУ ДОЛ "Уралец"</v>
          </cell>
          <cell r="O72">
            <v>0</v>
          </cell>
          <cell r="AG72">
            <v>0</v>
          </cell>
        </row>
        <row r="73">
          <cell r="B73" t="str">
            <v>МБУ ЦППМСП</v>
          </cell>
          <cell r="O73">
            <v>0</v>
          </cell>
          <cell r="AG73">
            <v>0</v>
          </cell>
        </row>
        <row r="74">
          <cell r="B74" t="str">
            <v>МБУ "Спортивная школа им. В.И. Гундарцева"</v>
          </cell>
          <cell r="O74">
            <v>1.02</v>
          </cell>
          <cell r="AG74">
            <v>29.3</v>
          </cell>
        </row>
        <row r="75">
          <cell r="B75" t="str">
            <v>МБУ "ФСК г. Бакала"</v>
          </cell>
          <cell r="O75">
            <v>3.26</v>
          </cell>
          <cell r="AG75">
            <v>93.4</v>
          </cell>
        </row>
        <row r="76">
          <cell r="B76" t="str">
            <v>МБУ "Спортивная школа единоборств имени А.В. Иваницкого"</v>
          </cell>
          <cell r="F76">
            <v>0.72</v>
          </cell>
          <cell r="O76">
            <v>1.53</v>
          </cell>
          <cell r="U76">
            <v>24.6</v>
          </cell>
          <cell r="AA76">
            <v>24.200000000000003</v>
          </cell>
          <cell r="AG76">
            <v>48.8</v>
          </cell>
        </row>
        <row r="77">
          <cell r="B77" t="str">
            <v>МАУ "Дворец спорта "Магнезит"</v>
          </cell>
          <cell r="O77">
            <v>0</v>
          </cell>
          <cell r="AG77">
            <v>0</v>
          </cell>
        </row>
        <row r="79">
          <cell r="B79" t="str">
            <v>Муниципальное бюджетное учреждение "Саткинский краеведческий музей" Саткинского муниципального района»</v>
          </cell>
          <cell r="O79">
            <v>0</v>
          </cell>
          <cell r="AG79">
            <v>0</v>
          </cell>
        </row>
        <row r="80">
          <cell r="B80" t="str">
            <v>МБОУ ДО "ДШИ" р.п. Бердяуш</v>
          </cell>
          <cell r="O80">
            <v>0</v>
          </cell>
          <cell r="AG80">
            <v>0</v>
          </cell>
        </row>
        <row r="81">
          <cell r="B81" t="str">
            <v>МБОУ ДО "ДШИ" г.Бакала</v>
          </cell>
          <cell r="O81">
            <v>0</v>
          </cell>
          <cell r="AG81">
            <v>0</v>
          </cell>
        </row>
        <row r="82">
          <cell r="B82" t="str">
            <v xml:space="preserve">МБОУ ДО ДШИ р.п. Межевой </v>
          </cell>
          <cell r="O82">
            <v>2.1</v>
          </cell>
          <cell r="AG82">
            <v>67.8</v>
          </cell>
        </row>
        <row r="83">
          <cell r="B83" t="str">
            <v>МБОУ ДО "ДШИ №1 им. Ю.А. Розума"</v>
          </cell>
          <cell r="O83">
            <v>0</v>
          </cell>
          <cell r="AG83">
            <v>0</v>
          </cell>
        </row>
        <row r="84">
          <cell r="B84" t="str">
            <v>МБОУ ДО "ДШИ №2 им. Г.А. Шкала"</v>
          </cell>
          <cell r="O84">
            <v>0.53</v>
          </cell>
          <cell r="AG84">
            <v>17.5</v>
          </cell>
        </row>
        <row r="85">
          <cell r="B85" t="str">
            <v>МБУ "Центр туризма и гостеприимства"</v>
          </cell>
          <cell r="O85">
            <v>0.56999999999999995</v>
          </cell>
          <cell r="AG85">
            <v>18.7</v>
          </cell>
        </row>
        <row r="86">
          <cell r="B86" t="str">
            <v>МАУ "ЦИРиП - Проектный офис"</v>
          </cell>
          <cell r="AG86">
            <v>47.9</v>
          </cell>
        </row>
        <row r="87">
          <cell r="B87" t="str">
            <v>МБУ "Комплексный центр" (в части нежилого помещения по адресу г. Сатка, ул. Пролетарская, 32)</v>
          </cell>
        </row>
      </sheetData>
      <sheetData sheetId="98">
        <row r="7">
          <cell r="O7">
            <v>4.57</v>
          </cell>
        </row>
        <row r="17">
          <cell r="O17">
            <v>0</v>
          </cell>
          <cell r="AG17">
            <v>0</v>
          </cell>
        </row>
        <row r="19">
          <cell r="O19">
            <v>0</v>
          </cell>
          <cell r="AG19">
            <v>0</v>
          </cell>
        </row>
        <row r="30">
          <cell r="O30">
            <v>0</v>
          </cell>
          <cell r="AG30">
            <v>0</v>
          </cell>
        </row>
        <row r="35">
          <cell r="O35">
            <v>0</v>
          </cell>
          <cell r="AG35">
            <v>0</v>
          </cell>
        </row>
        <row r="44">
          <cell r="O44">
            <v>0</v>
          </cell>
          <cell r="AG44">
            <v>0</v>
          </cell>
        </row>
        <row r="45">
          <cell r="O45">
            <v>0</v>
          </cell>
          <cell r="AG45">
            <v>0</v>
          </cell>
        </row>
        <row r="46">
          <cell r="O46">
            <v>0</v>
          </cell>
          <cell r="AG46">
            <v>0</v>
          </cell>
        </row>
        <row r="47">
          <cell r="O47">
            <v>0</v>
          </cell>
          <cell r="AG47">
            <v>0</v>
          </cell>
        </row>
        <row r="50">
          <cell r="O50">
            <v>0</v>
          </cell>
          <cell r="AG50">
            <v>0</v>
          </cell>
        </row>
        <row r="51">
          <cell r="O51">
            <v>0</v>
          </cell>
          <cell r="AG51">
            <v>0</v>
          </cell>
        </row>
        <row r="53">
          <cell r="O53">
            <v>0</v>
          </cell>
          <cell r="AG53">
            <v>0</v>
          </cell>
        </row>
        <row r="54">
          <cell r="O54">
            <v>0</v>
          </cell>
          <cell r="AG54">
            <v>0</v>
          </cell>
        </row>
        <row r="55">
          <cell r="O55">
            <v>0</v>
          </cell>
          <cell r="AG55">
            <v>0</v>
          </cell>
        </row>
        <row r="56">
          <cell r="O56">
            <v>0</v>
          </cell>
          <cell r="AG56">
            <v>0</v>
          </cell>
        </row>
        <row r="57">
          <cell r="O57">
            <v>0</v>
          </cell>
          <cell r="AG57">
            <v>0</v>
          </cell>
        </row>
        <row r="58">
          <cell r="O58">
            <v>0</v>
          </cell>
          <cell r="AG58">
            <v>0</v>
          </cell>
        </row>
        <row r="61">
          <cell r="O61">
            <v>0</v>
          </cell>
          <cell r="AG61">
            <v>0</v>
          </cell>
        </row>
        <row r="62">
          <cell r="O62">
            <v>0</v>
          </cell>
          <cell r="AG62">
            <v>0</v>
          </cell>
        </row>
        <row r="63">
          <cell r="O63">
            <v>0</v>
          </cell>
          <cell r="AG63">
            <v>0</v>
          </cell>
        </row>
        <row r="68">
          <cell r="O68">
            <v>0</v>
          </cell>
          <cell r="AG68">
            <v>0</v>
          </cell>
        </row>
        <row r="69">
          <cell r="O69">
            <v>0</v>
          </cell>
          <cell r="AG69">
            <v>0</v>
          </cell>
        </row>
        <row r="70">
          <cell r="O70">
            <v>0</v>
          </cell>
          <cell r="AG70">
            <v>0</v>
          </cell>
        </row>
        <row r="71">
          <cell r="O71">
            <v>0</v>
          </cell>
          <cell r="AG71">
            <v>0</v>
          </cell>
        </row>
        <row r="72">
          <cell r="O72">
            <v>0</v>
          </cell>
          <cell r="AG72">
            <v>0</v>
          </cell>
        </row>
        <row r="73">
          <cell r="O73">
            <v>0</v>
          </cell>
          <cell r="AG73">
            <v>0</v>
          </cell>
        </row>
        <row r="74">
          <cell r="O74">
            <v>1.02</v>
          </cell>
          <cell r="AG74">
            <v>29.3</v>
          </cell>
        </row>
        <row r="75">
          <cell r="O75">
            <v>3.26</v>
          </cell>
          <cell r="AG75">
            <v>93.4</v>
          </cell>
        </row>
        <row r="76">
          <cell r="F76">
            <v>0.72</v>
          </cell>
          <cell r="O76">
            <v>1.53</v>
          </cell>
          <cell r="U76">
            <v>24.6</v>
          </cell>
          <cell r="AA76">
            <v>24.200000000000003</v>
          </cell>
          <cell r="AG76">
            <v>48.8</v>
          </cell>
        </row>
        <row r="77">
          <cell r="O77">
            <v>0</v>
          </cell>
          <cell r="AG77">
            <v>0</v>
          </cell>
        </row>
        <row r="79">
          <cell r="O79">
            <v>0</v>
          </cell>
          <cell r="AG79">
            <v>0</v>
          </cell>
        </row>
        <row r="80">
          <cell r="O80">
            <v>0</v>
          </cell>
          <cell r="AG80">
            <v>0</v>
          </cell>
        </row>
        <row r="81">
          <cell r="O81">
            <v>0</v>
          </cell>
          <cell r="AG81">
            <v>0</v>
          </cell>
        </row>
        <row r="82">
          <cell r="O82">
            <v>2.1</v>
          </cell>
          <cell r="AG82">
            <v>67.8</v>
          </cell>
        </row>
        <row r="83">
          <cell r="O83">
            <v>0</v>
          </cell>
          <cell r="AG83">
            <v>0</v>
          </cell>
        </row>
        <row r="84">
          <cell r="O84">
            <v>0.53</v>
          </cell>
          <cell r="AG84">
            <v>17.5</v>
          </cell>
        </row>
        <row r="85">
          <cell r="O85">
            <v>0.56999999999999995</v>
          </cell>
          <cell r="AG85">
            <v>18.7</v>
          </cell>
        </row>
        <row r="86">
          <cell r="AG86">
            <v>47.9</v>
          </cell>
        </row>
        <row r="87">
          <cell r="B87" t="str">
            <v>МБУ "Комплексный центр" (в части нежилого помещения по адресу г. Сатка, ул. Пролетарская, 32)</v>
          </cell>
        </row>
      </sheetData>
      <sheetData sheetId="99"/>
      <sheetData sheetId="100">
        <row r="10">
          <cell r="F10">
            <v>25.45</v>
          </cell>
        </row>
      </sheetData>
      <sheetData sheetId="101">
        <row r="10">
          <cell r="F10">
            <v>25.45</v>
          </cell>
        </row>
      </sheetData>
      <sheetData sheetId="102">
        <row r="10">
          <cell r="F10">
            <v>25.45</v>
          </cell>
        </row>
      </sheetData>
      <sheetData sheetId="103">
        <row r="11">
          <cell r="A11" t="str">
            <v>МКУ "САГУ"</v>
          </cell>
        </row>
      </sheetData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20 район (для финансистов) "/>
      <sheetName val="2020 (для финан)  (сатка)"/>
      <sheetName val="2021 (для финан)  (сатка)"/>
      <sheetName val="2022 (для финанс)  (сатка) "/>
      <sheetName val="2023 (для финанс)  (сатка)"/>
      <sheetName val="2021 район (для финансистов) "/>
      <sheetName val="2022 район (для финансистов) "/>
      <sheetName val="2023 район (для финансистов)"/>
      <sheetName val="2020 поселения"/>
      <sheetName val="2021 поселения"/>
      <sheetName val="2022 поселения"/>
      <sheetName val="2023 поселения"/>
    </sheetNames>
    <sheetDataSet>
      <sheetData sheetId="0"/>
      <sheetData sheetId="1"/>
      <sheetData sheetId="2"/>
      <sheetData sheetId="3"/>
      <sheetData sheetId="4"/>
      <sheetData sheetId="5">
        <row r="90">
          <cell r="C90">
            <v>3072.7199999999993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66FF33"/>
  </sheetPr>
  <dimension ref="A1:AV48"/>
  <sheetViews>
    <sheetView view="pageBreakPreview" zoomScale="50" zoomScaleNormal="8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U1" sqref="U1"/>
    </sheetView>
  </sheetViews>
  <sheetFormatPr defaultRowHeight="21"/>
  <cols>
    <col min="1" max="1" width="6.5703125" style="1" customWidth="1"/>
    <col min="2" max="2" width="47.140625" style="2" customWidth="1"/>
    <col min="3" max="3" width="15.42578125" style="2" customWidth="1"/>
    <col min="4" max="4" width="14.28515625" style="3" hidden="1" customWidth="1"/>
    <col min="5" max="5" width="14.5703125" style="2" customWidth="1"/>
    <col min="6" max="6" width="14.28515625" style="2" customWidth="1"/>
    <col min="7" max="7" width="13.140625" style="3" hidden="1" customWidth="1"/>
    <col min="8" max="8" width="11.7109375" style="2" customWidth="1"/>
    <col min="9" max="9" width="14.28515625" style="2" customWidth="1"/>
    <col min="10" max="10" width="14.28515625" style="3" hidden="1" customWidth="1"/>
    <col min="11" max="11" width="14.28515625" style="2" customWidth="1"/>
    <col min="12" max="12" width="15.140625" style="2" customWidth="1"/>
    <col min="13" max="13" width="14.28515625" style="3" hidden="1" customWidth="1"/>
    <col min="14" max="14" width="14.28515625" style="2" customWidth="1"/>
    <col min="15" max="15" width="11.42578125" style="2" customWidth="1"/>
    <col min="16" max="16" width="14.28515625" style="3" hidden="1" customWidth="1"/>
    <col min="17" max="17" width="12.42578125" style="2" customWidth="1"/>
    <col min="18" max="18" width="14.28515625" style="2" customWidth="1"/>
    <col min="19" max="19" width="14.85546875" style="3" hidden="1" customWidth="1"/>
    <col min="20" max="21" width="13" style="2" customWidth="1"/>
    <col min="22" max="22" width="14.85546875" style="3" hidden="1" customWidth="1"/>
    <col min="23" max="23" width="12.7109375" style="2" customWidth="1"/>
    <col min="24" max="24" width="15.28515625" style="2" customWidth="1"/>
    <col min="25" max="25" width="13.28515625" style="3" hidden="1" customWidth="1"/>
    <col min="26" max="26" width="14" style="2" customWidth="1"/>
    <col min="27" max="27" width="11.28515625" style="2" customWidth="1"/>
    <col min="28" max="28" width="1.42578125" style="3" hidden="1" customWidth="1"/>
    <col min="29" max="29" width="11.7109375" style="2" customWidth="1"/>
    <col min="30" max="30" width="16.140625" style="2" customWidth="1"/>
    <col min="31" max="31" width="13" style="4" hidden="1" customWidth="1"/>
    <col min="32" max="32" width="12.5703125" style="5" customWidth="1"/>
    <col min="33" max="33" width="16.140625" style="2" customWidth="1"/>
    <col min="34" max="34" width="13" style="4" hidden="1" customWidth="1"/>
    <col min="35" max="35" width="12.5703125" style="5" customWidth="1"/>
    <col min="36" max="36" width="14.42578125" style="5" customWidth="1"/>
    <col min="37" max="37" width="13.7109375" style="4" hidden="1" customWidth="1"/>
    <col min="38" max="38" width="13.7109375" style="5" customWidth="1"/>
    <col min="39" max="39" width="11.42578125" style="5" customWidth="1"/>
    <col min="40" max="40" width="11.140625" style="4" hidden="1" customWidth="1"/>
    <col min="41" max="41" width="11.140625" style="5" customWidth="1"/>
    <col min="42" max="42" width="11.5703125" style="5" customWidth="1"/>
    <col min="43" max="43" width="11.140625" style="4" hidden="1" customWidth="1"/>
    <col min="44" max="44" width="11.140625" style="5" customWidth="1"/>
    <col min="45" max="45" width="16.5703125" style="6" hidden="1" customWidth="1"/>
    <col min="46" max="46" width="16.28515625" style="7" customWidth="1"/>
    <col min="47" max="47" width="10.42578125" style="8" customWidth="1"/>
  </cols>
  <sheetData>
    <row r="1" spans="1:47" ht="144" customHeight="1">
      <c r="AE1" s="4" t="s">
        <v>0</v>
      </c>
      <c r="AM1" s="35" t="s">
        <v>30</v>
      </c>
      <c r="AN1" s="36"/>
      <c r="AO1" s="36"/>
      <c r="AP1" s="36"/>
      <c r="AQ1" s="36"/>
      <c r="AR1" s="36"/>
      <c r="AS1" s="36"/>
      <c r="AT1" s="36"/>
    </row>
    <row r="2" spans="1:47" ht="54.75" customHeight="1">
      <c r="A2" s="42" t="s">
        <v>29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</row>
    <row r="4" spans="1:47" ht="26.25" customHeight="1">
      <c r="A4" s="44" t="s">
        <v>1</v>
      </c>
      <c r="B4" s="46" t="s">
        <v>2</v>
      </c>
      <c r="C4" s="48" t="s">
        <v>26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50"/>
      <c r="AS4" s="51" t="s">
        <v>3</v>
      </c>
      <c r="AT4" s="37" t="s">
        <v>3</v>
      </c>
      <c r="AU4" s="9"/>
    </row>
    <row r="5" spans="1:47" s="32" customFormat="1" ht="154.5" customHeight="1">
      <c r="A5" s="45"/>
      <c r="B5" s="47"/>
      <c r="C5" s="39" t="s">
        <v>4</v>
      </c>
      <c r="D5" s="40"/>
      <c r="E5" s="41"/>
      <c r="F5" s="39" t="s">
        <v>5</v>
      </c>
      <c r="G5" s="40"/>
      <c r="H5" s="41"/>
      <c r="I5" s="39" t="s">
        <v>6</v>
      </c>
      <c r="J5" s="40"/>
      <c r="K5" s="41"/>
      <c r="L5" s="39" t="s">
        <v>7</v>
      </c>
      <c r="M5" s="40"/>
      <c r="N5" s="41"/>
      <c r="O5" s="39" t="s">
        <v>8</v>
      </c>
      <c r="P5" s="40"/>
      <c r="Q5" s="41"/>
      <c r="R5" s="39" t="s">
        <v>9</v>
      </c>
      <c r="S5" s="40"/>
      <c r="T5" s="41"/>
      <c r="U5" s="39" t="s">
        <v>10</v>
      </c>
      <c r="V5" s="40"/>
      <c r="W5" s="41"/>
      <c r="X5" s="39" t="s">
        <v>11</v>
      </c>
      <c r="Y5" s="40"/>
      <c r="Z5" s="41"/>
      <c r="AA5" s="39" t="s">
        <v>12</v>
      </c>
      <c r="AB5" s="40"/>
      <c r="AC5" s="41"/>
      <c r="AD5" s="39" t="s">
        <v>13</v>
      </c>
      <c r="AE5" s="40"/>
      <c r="AF5" s="41"/>
      <c r="AG5" s="39" t="s">
        <v>14</v>
      </c>
      <c r="AH5" s="40"/>
      <c r="AI5" s="41"/>
      <c r="AJ5" s="39" t="s">
        <v>15</v>
      </c>
      <c r="AK5" s="40"/>
      <c r="AL5" s="41"/>
      <c r="AM5" s="39" t="s">
        <v>16</v>
      </c>
      <c r="AN5" s="40"/>
      <c r="AO5" s="41"/>
      <c r="AP5" s="39" t="s">
        <v>17</v>
      </c>
      <c r="AQ5" s="40"/>
      <c r="AR5" s="41"/>
      <c r="AS5" s="52"/>
      <c r="AT5" s="38"/>
      <c r="AU5" s="9"/>
    </row>
    <row r="6" spans="1:47" ht="34.5" customHeight="1">
      <c r="A6" s="45"/>
      <c r="B6" s="47"/>
      <c r="C6" s="10" t="s">
        <v>18</v>
      </c>
      <c r="D6" s="10" t="s">
        <v>19</v>
      </c>
      <c r="E6" s="10" t="s">
        <v>19</v>
      </c>
      <c r="F6" s="10" t="str">
        <f>C6</f>
        <v>тыс.кВт*ч</v>
      </c>
      <c r="G6" s="10" t="s">
        <v>19</v>
      </c>
      <c r="H6" s="10" t="s">
        <v>19</v>
      </c>
      <c r="I6" s="10" t="s">
        <v>20</v>
      </c>
      <c r="J6" s="10" t="s">
        <v>19</v>
      </c>
      <c r="K6" s="10" t="s">
        <v>19</v>
      </c>
      <c r="L6" s="10" t="str">
        <f>I6</f>
        <v>Гкал</v>
      </c>
      <c r="M6" s="10" t="str">
        <f>J6</f>
        <v>тыс.руб.</v>
      </c>
      <c r="N6" s="10" t="s">
        <v>19</v>
      </c>
      <c r="O6" s="10" t="str">
        <f>L6</f>
        <v>Гкал</v>
      </c>
      <c r="P6" s="10" t="str">
        <f>M6</f>
        <v>тыс.руб.</v>
      </c>
      <c r="Q6" s="10" t="s">
        <v>19</v>
      </c>
      <c r="R6" s="10" t="s">
        <v>21</v>
      </c>
      <c r="S6" s="10" t="s">
        <v>19</v>
      </c>
      <c r="T6" s="10" t="s">
        <v>19</v>
      </c>
      <c r="U6" s="10" t="s">
        <v>21</v>
      </c>
      <c r="V6" s="10" t="s">
        <v>19</v>
      </c>
      <c r="W6" s="10" t="s">
        <v>19</v>
      </c>
      <c r="X6" s="10" t="s">
        <v>21</v>
      </c>
      <c r="Y6" s="10" t="s">
        <v>19</v>
      </c>
      <c r="Z6" s="10" t="s">
        <v>19</v>
      </c>
      <c r="AA6" s="10" t="s">
        <v>21</v>
      </c>
      <c r="AB6" s="10" t="s">
        <v>19</v>
      </c>
      <c r="AC6" s="10" t="s">
        <v>19</v>
      </c>
      <c r="AD6" s="10" t="s">
        <v>21</v>
      </c>
      <c r="AE6" s="10" t="s">
        <v>19</v>
      </c>
      <c r="AF6" s="10" t="s">
        <v>19</v>
      </c>
      <c r="AG6" s="10" t="s">
        <v>21</v>
      </c>
      <c r="AH6" s="10" t="s">
        <v>19</v>
      </c>
      <c r="AI6" s="10" t="s">
        <v>19</v>
      </c>
      <c r="AJ6" s="10" t="s">
        <v>22</v>
      </c>
      <c r="AK6" s="10" t="s">
        <v>19</v>
      </c>
      <c r="AL6" s="10" t="s">
        <v>19</v>
      </c>
      <c r="AM6" s="10" t="s">
        <v>23</v>
      </c>
      <c r="AN6" s="10" t="s">
        <v>19</v>
      </c>
      <c r="AO6" s="10" t="s">
        <v>19</v>
      </c>
      <c r="AP6" s="10" t="s">
        <v>21</v>
      </c>
      <c r="AQ6" s="10" t="s">
        <v>19</v>
      </c>
      <c r="AR6" s="10" t="s">
        <v>19</v>
      </c>
      <c r="AS6" s="52"/>
      <c r="AT6" s="38"/>
      <c r="AU6" s="9"/>
    </row>
    <row r="7" spans="1:47" s="16" customFormat="1" ht="23.25" customHeight="1">
      <c r="A7" s="11">
        <v>1</v>
      </c>
      <c r="B7" s="17" t="str">
        <f>'[1]2021-2023'!B43</f>
        <v>МБДОУ "ЦРР - Д/С №2"</v>
      </c>
      <c r="C7" s="13">
        <f>'[1]2021-2023'!H43</f>
        <v>125</v>
      </c>
      <c r="D7" s="13">
        <f>'[1]2021-2023'!K43</f>
        <v>843.11715937446218</v>
      </c>
      <c r="E7" s="28">
        <v>843.1</v>
      </c>
      <c r="F7" s="13">
        <v>0</v>
      </c>
      <c r="G7" s="13">
        <v>0</v>
      </c>
      <c r="H7" s="28">
        <v>0</v>
      </c>
      <c r="I7" s="13">
        <f>'[1]2021-2023'!X43</f>
        <v>460.9</v>
      </c>
      <c r="J7" s="13">
        <f>'[1]2021-2023'!AA43</f>
        <v>902.8135932199998</v>
      </c>
      <c r="K7" s="28">
        <v>902.8</v>
      </c>
      <c r="L7" s="13">
        <f>'[1]2021-2023'!AH43</f>
        <v>126.8</v>
      </c>
      <c r="M7" s="13">
        <f>'[1]2021-2023'!AM43</f>
        <v>248.72644199999996</v>
      </c>
      <c r="N7" s="28">
        <v>248.7</v>
      </c>
      <c r="O7" s="13">
        <v>0</v>
      </c>
      <c r="P7" s="13">
        <v>0</v>
      </c>
      <c r="Q7" s="28">
        <v>0</v>
      </c>
      <c r="R7" s="13">
        <f>'[1]2021-2023'!AZ43</f>
        <v>2108.6999999999998</v>
      </c>
      <c r="S7" s="13">
        <f>'[1]2021-2023'!BE43</f>
        <v>134.703756</v>
      </c>
      <c r="T7" s="28">
        <v>134.69999999999999</v>
      </c>
      <c r="U7" s="13">
        <v>0</v>
      </c>
      <c r="V7" s="13">
        <v>0</v>
      </c>
      <c r="W7" s="28">
        <v>0</v>
      </c>
      <c r="X7" s="13">
        <f>'[1]2021-2023'!BR43</f>
        <v>1454.7</v>
      </c>
      <c r="Y7" s="13">
        <f>'[1]2021-2023'!BW43</f>
        <v>85.550907000000009</v>
      </c>
      <c r="Z7" s="28">
        <v>85.6</v>
      </c>
      <c r="AA7" s="13">
        <v>0</v>
      </c>
      <c r="AB7" s="13">
        <v>0</v>
      </c>
      <c r="AC7" s="28">
        <v>0</v>
      </c>
      <c r="AD7" s="13">
        <f>'[1]2021-2023'!CJ43</f>
        <v>3393.7</v>
      </c>
      <c r="AE7" s="13">
        <f>'[1]2021-2023'!CO43</f>
        <v>100.24989799999999</v>
      </c>
      <c r="AF7" s="28">
        <v>100.3</v>
      </c>
      <c r="AG7" s="13">
        <f>'[1]2021-2023'!CT43</f>
        <v>0</v>
      </c>
      <c r="AH7" s="13">
        <f>'[1]2021-2023'!CW43</f>
        <v>0</v>
      </c>
      <c r="AI7" s="28">
        <v>0</v>
      </c>
      <c r="AJ7" s="13">
        <v>0</v>
      </c>
      <c r="AK7" s="13">
        <v>0</v>
      </c>
      <c r="AL7" s="28">
        <v>0</v>
      </c>
      <c r="AM7" s="13">
        <v>0</v>
      </c>
      <c r="AN7" s="13">
        <v>0</v>
      </c>
      <c r="AO7" s="28">
        <v>0</v>
      </c>
      <c r="AP7" s="13">
        <v>0</v>
      </c>
      <c r="AQ7" s="13">
        <v>0</v>
      </c>
      <c r="AR7" s="28">
        <v>0</v>
      </c>
      <c r="AS7" s="14">
        <f t="shared" ref="AS7:AS30" si="0">M7+D7+J7+S7+Y7+AE7+AK7+AN7+AQ7+G7+P7+V7+AB7+AH7</f>
        <v>2315.1617555944617</v>
      </c>
      <c r="AT7" s="29">
        <f t="shared" ref="AT7:AT29" si="1">AI7+N7+E7+K7+T7+Z7+AF7+AL7+AO7+AR7+H7+Q7+W7+AC7</f>
        <v>2315.1999999999998</v>
      </c>
      <c r="AU7" s="15"/>
    </row>
    <row r="8" spans="1:47" s="16" customFormat="1" ht="20.25" customHeight="1">
      <c r="A8" s="11">
        <v>2</v>
      </c>
      <c r="B8" s="18" t="str">
        <f>'[1]2021-2023'!B50</f>
        <v>МБДОУ "Д/С №8"</v>
      </c>
      <c r="C8" s="13">
        <f>'[1]2021-2023'!H50</f>
        <v>80</v>
      </c>
      <c r="D8" s="13">
        <f>'[1]2021-2023'!K50</f>
        <v>573.28782370757176</v>
      </c>
      <c r="E8" s="28">
        <v>573.29999999999995</v>
      </c>
      <c r="F8" s="13">
        <v>0</v>
      </c>
      <c r="G8" s="13">
        <v>0</v>
      </c>
      <c r="H8" s="28">
        <v>0</v>
      </c>
      <c r="I8" s="13">
        <f>'[1]2021-2023'!X50</f>
        <v>536</v>
      </c>
      <c r="J8" s="13">
        <f>'[1]2021-2023'!AA50</f>
        <v>1049.9199088</v>
      </c>
      <c r="K8" s="28">
        <v>1049.9000000000001</v>
      </c>
      <c r="L8" s="13">
        <f>'[1]2021-2023'!AH50</f>
        <v>87.6</v>
      </c>
      <c r="M8" s="13">
        <f>'[1]2021-2023'!AM50</f>
        <v>171.83309399999996</v>
      </c>
      <c r="N8" s="28">
        <v>171.8</v>
      </c>
      <c r="O8" s="13">
        <v>0</v>
      </c>
      <c r="P8" s="13">
        <v>0</v>
      </c>
      <c r="Q8" s="28">
        <v>0</v>
      </c>
      <c r="R8" s="13">
        <f>'[1]2021-2023'!AZ50</f>
        <v>1457.2</v>
      </c>
      <c r="S8" s="13">
        <f>'[1]2021-2023'!BE50</f>
        <v>93.085936000000004</v>
      </c>
      <c r="T8" s="28">
        <v>93.1</v>
      </c>
      <c r="U8" s="13">
        <v>0</v>
      </c>
      <c r="V8" s="13">
        <v>0</v>
      </c>
      <c r="W8" s="28">
        <v>0</v>
      </c>
      <c r="X8" s="13">
        <f>'[1]2021-2023'!BR50</f>
        <v>2351.9</v>
      </c>
      <c r="Y8" s="13">
        <f>'[1]2021-2023'!BW50</f>
        <v>138.31523899999999</v>
      </c>
      <c r="Z8" s="28">
        <v>138.30000000000001</v>
      </c>
      <c r="AA8" s="13">
        <v>0</v>
      </c>
      <c r="AB8" s="13">
        <v>0</v>
      </c>
      <c r="AC8" s="28">
        <v>0</v>
      </c>
      <c r="AD8" s="13">
        <f>'[1]2021-2023'!CJ50</f>
        <v>3627.7</v>
      </c>
      <c r="AE8" s="13">
        <f>'[1]2021-2023'!CO50</f>
        <v>107.16225799999998</v>
      </c>
      <c r="AF8" s="28">
        <v>107.2</v>
      </c>
      <c r="AG8" s="13">
        <f>'[1]2021-2023'!CT50</f>
        <v>0</v>
      </c>
      <c r="AH8" s="13">
        <f>'[1]2021-2023'!CW50</f>
        <v>0</v>
      </c>
      <c r="AI8" s="28">
        <v>0</v>
      </c>
      <c r="AJ8" s="13">
        <v>0</v>
      </c>
      <c r="AK8" s="13">
        <v>0</v>
      </c>
      <c r="AL8" s="28">
        <v>0</v>
      </c>
      <c r="AM8" s="13">
        <v>0</v>
      </c>
      <c r="AN8" s="13">
        <v>0</v>
      </c>
      <c r="AO8" s="28">
        <v>0</v>
      </c>
      <c r="AP8" s="13">
        <v>0</v>
      </c>
      <c r="AQ8" s="13">
        <v>0</v>
      </c>
      <c r="AR8" s="28">
        <v>0</v>
      </c>
      <c r="AS8" s="14">
        <f t="shared" si="0"/>
        <v>2133.6042595075714</v>
      </c>
      <c r="AT8" s="29">
        <f t="shared" si="1"/>
        <v>2133.6</v>
      </c>
      <c r="AU8" s="15"/>
    </row>
    <row r="9" spans="1:47" s="16" customFormat="1" ht="31.5" customHeight="1">
      <c r="A9" s="11">
        <v>3</v>
      </c>
      <c r="B9" s="17" t="str">
        <f>'[1]2021-2023'!B95</f>
        <v>МАДОУ "Д/С №26"</v>
      </c>
      <c r="C9" s="13">
        <f>'[1]2021-2023'!H95</f>
        <v>111.8</v>
      </c>
      <c r="D9" s="13">
        <f>'[1]2021-2023'!K95</f>
        <v>756.48619001444581</v>
      </c>
      <c r="E9" s="28">
        <v>756.5</v>
      </c>
      <c r="F9" s="13">
        <v>0</v>
      </c>
      <c r="G9" s="13">
        <v>0</v>
      </c>
      <c r="H9" s="28">
        <v>0</v>
      </c>
      <c r="I9" s="13">
        <f>'[1]2021-2023'!X95</f>
        <v>517.4</v>
      </c>
      <c r="J9" s="13">
        <f>'[1]2021-2023'!AA95</f>
        <v>1013.48612092</v>
      </c>
      <c r="K9" s="28">
        <v>1013.5</v>
      </c>
      <c r="L9" s="13">
        <f>'[1]2021-2023'!AH95</f>
        <v>127</v>
      </c>
      <c r="M9" s="13">
        <f>'[1]2021-2023'!AM95</f>
        <v>249.11875499999996</v>
      </c>
      <c r="N9" s="28">
        <v>249.1</v>
      </c>
      <c r="O9" s="13">
        <v>0</v>
      </c>
      <c r="P9" s="13">
        <v>0</v>
      </c>
      <c r="Q9" s="28">
        <v>0</v>
      </c>
      <c r="R9" s="13">
        <f>'[1]2021-2023'!AZ95</f>
        <v>2112.1</v>
      </c>
      <c r="S9" s="13">
        <f>'[1]2021-2023'!BE95</f>
        <v>134.92094800000001</v>
      </c>
      <c r="T9" s="28">
        <v>134.9</v>
      </c>
      <c r="U9" s="13">
        <v>0</v>
      </c>
      <c r="V9" s="13">
        <v>0</v>
      </c>
      <c r="W9" s="28">
        <v>0</v>
      </c>
      <c r="X9" s="13">
        <f>'[1]2021-2023'!BR95</f>
        <v>1589.9</v>
      </c>
      <c r="Y9" s="13">
        <f>'[1]2021-2023'!BW95</f>
        <v>93.502019000000018</v>
      </c>
      <c r="Z9" s="28">
        <v>93.5</v>
      </c>
      <c r="AA9" s="13">
        <v>0</v>
      </c>
      <c r="AB9" s="13">
        <v>0</v>
      </c>
      <c r="AC9" s="28">
        <v>0</v>
      </c>
      <c r="AD9" s="13">
        <f>'[1]2021-2023'!CJ95</f>
        <v>3702</v>
      </c>
      <c r="AE9" s="13">
        <f>'[1]2021-2023'!CO95</f>
        <v>109.35708</v>
      </c>
      <c r="AF9" s="28">
        <v>109.4</v>
      </c>
      <c r="AG9" s="13">
        <f>'[1]2021-2023'!CT95</f>
        <v>0</v>
      </c>
      <c r="AH9" s="13">
        <f>'[1]2021-2023'!CW95</f>
        <v>0</v>
      </c>
      <c r="AI9" s="28">
        <v>0</v>
      </c>
      <c r="AJ9" s="13">
        <v>0</v>
      </c>
      <c r="AK9" s="13">
        <v>0</v>
      </c>
      <c r="AL9" s="28">
        <v>0</v>
      </c>
      <c r="AM9" s="13">
        <v>0</v>
      </c>
      <c r="AN9" s="13">
        <v>0</v>
      </c>
      <c r="AO9" s="28">
        <v>0</v>
      </c>
      <c r="AP9" s="13">
        <v>0</v>
      </c>
      <c r="AQ9" s="13">
        <v>0</v>
      </c>
      <c r="AR9" s="28">
        <v>0</v>
      </c>
      <c r="AS9" s="14">
        <f t="shared" si="0"/>
        <v>2356.8711129344456</v>
      </c>
      <c r="AT9" s="29">
        <f t="shared" si="1"/>
        <v>2356.9</v>
      </c>
      <c r="AU9" s="15"/>
    </row>
    <row r="10" spans="1:47" s="16" customFormat="1" ht="27.75" customHeight="1">
      <c r="A10" s="11">
        <v>4</v>
      </c>
      <c r="B10" s="17" t="str">
        <f>'[1]2021-2023'!B113</f>
        <v>МАДОУ "ЦРР-Д/С №32"</v>
      </c>
      <c r="C10" s="13">
        <f>'[1]2021-2023'!H113</f>
        <v>100</v>
      </c>
      <c r="D10" s="13">
        <f>'[1]2021-2023'!K113</f>
        <v>678.40205898389081</v>
      </c>
      <c r="E10" s="28">
        <v>678.4</v>
      </c>
      <c r="F10" s="13">
        <v>0</v>
      </c>
      <c r="G10" s="13">
        <v>0</v>
      </c>
      <c r="H10" s="28">
        <v>0</v>
      </c>
      <c r="I10" s="13">
        <f>'[1]2021-2023'!X113</f>
        <v>482.8</v>
      </c>
      <c r="J10" s="13">
        <f>'[1]2021-2023'!AA113</f>
        <v>945.71144024</v>
      </c>
      <c r="K10" s="28">
        <v>945.7</v>
      </c>
      <c r="L10" s="13">
        <f>'[1]2021-2023'!AH113</f>
        <v>104.5</v>
      </c>
      <c r="M10" s="13">
        <f>'[1]2021-2023'!AM113</f>
        <v>204.9835425</v>
      </c>
      <c r="N10" s="28">
        <v>205</v>
      </c>
      <c r="O10" s="13">
        <v>0</v>
      </c>
      <c r="P10" s="13">
        <v>0</v>
      </c>
      <c r="Q10" s="28">
        <v>0</v>
      </c>
      <c r="R10" s="13">
        <f>'[1]2021-2023'!AZ113</f>
        <v>1508.3</v>
      </c>
      <c r="S10" s="13">
        <f>'[1]2021-2023'!BE113</f>
        <v>96.350203999999991</v>
      </c>
      <c r="T10" s="28">
        <v>96.4</v>
      </c>
      <c r="U10" s="13">
        <v>0</v>
      </c>
      <c r="V10" s="13">
        <v>0</v>
      </c>
      <c r="W10" s="28">
        <v>0</v>
      </c>
      <c r="X10" s="13">
        <f>'[1]2021-2023'!BR113</f>
        <v>2307.6999999999998</v>
      </c>
      <c r="Y10" s="13">
        <f>'[1]2021-2023'!BW113</f>
        <v>135.71583699999999</v>
      </c>
      <c r="Z10" s="28">
        <v>135.69999999999999</v>
      </c>
      <c r="AA10" s="13">
        <v>0</v>
      </c>
      <c r="AB10" s="13">
        <v>0</v>
      </c>
      <c r="AC10" s="28">
        <v>0</v>
      </c>
      <c r="AD10" s="13">
        <f>'[1]2021-2023'!CJ113</f>
        <v>3634.3</v>
      </c>
      <c r="AE10" s="13">
        <f>'[1]2021-2023'!CO113</f>
        <v>107.35722200000001</v>
      </c>
      <c r="AF10" s="28">
        <v>107.4</v>
      </c>
      <c r="AG10" s="13">
        <f>'[1]2021-2023'!CT113</f>
        <v>0</v>
      </c>
      <c r="AH10" s="13">
        <f>'[1]2021-2023'!CW113</f>
        <v>0</v>
      </c>
      <c r="AI10" s="28">
        <v>0</v>
      </c>
      <c r="AJ10" s="13">
        <v>0</v>
      </c>
      <c r="AK10" s="13">
        <v>0</v>
      </c>
      <c r="AL10" s="28">
        <v>0</v>
      </c>
      <c r="AM10" s="13">
        <v>0</v>
      </c>
      <c r="AN10" s="13">
        <v>0</v>
      </c>
      <c r="AO10" s="28">
        <v>0</v>
      </c>
      <c r="AP10" s="13">
        <v>0</v>
      </c>
      <c r="AQ10" s="13">
        <v>0</v>
      </c>
      <c r="AR10" s="28">
        <v>0</v>
      </c>
      <c r="AS10" s="14">
        <f t="shared" si="0"/>
        <v>2168.5203047238911</v>
      </c>
      <c r="AT10" s="29">
        <f t="shared" si="1"/>
        <v>2168.6</v>
      </c>
      <c r="AU10" s="15"/>
    </row>
    <row r="11" spans="1:47" s="16" customFormat="1" ht="27.75" customHeight="1">
      <c r="A11" s="11">
        <v>5</v>
      </c>
      <c r="B11" s="17" t="str">
        <f>'[1]2021-2023'!B144</f>
        <v>МБДОУ "Д/С №45"</v>
      </c>
      <c r="C11" s="13">
        <f>'[1]2021-2023'!H144</f>
        <v>95</v>
      </c>
      <c r="D11" s="13">
        <f>'[1]2021-2023'!K144</f>
        <v>644.41923404563158</v>
      </c>
      <c r="E11" s="28">
        <v>644.4</v>
      </c>
      <c r="F11" s="13">
        <v>0</v>
      </c>
      <c r="G11" s="13">
        <v>0</v>
      </c>
      <c r="H11" s="28">
        <v>0</v>
      </c>
      <c r="I11" s="13">
        <f>'[1]2021-2023'!X144</f>
        <v>586.6</v>
      </c>
      <c r="J11" s="13">
        <f>'[1]2021-2023'!AA144</f>
        <v>1356.104719144</v>
      </c>
      <c r="K11" s="28">
        <v>1356.1</v>
      </c>
      <c r="L11" s="13">
        <f>'[1]2021-2023'!AH144</f>
        <v>76.599999999999994</v>
      </c>
      <c r="M11" s="13">
        <f>'[1]2021-2023'!AM144</f>
        <v>177.08425074399997</v>
      </c>
      <c r="N11" s="28">
        <v>177.1</v>
      </c>
      <c r="O11" s="13">
        <v>0</v>
      </c>
      <c r="P11" s="13">
        <v>0</v>
      </c>
      <c r="Q11" s="28">
        <v>0</v>
      </c>
      <c r="R11" s="13">
        <f>'[1]2021-2023'!AZ144</f>
        <v>1272.9000000000001</v>
      </c>
      <c r="S11" s="13">
        <f>'[1]2021-2023'!BE144</f>
        <v>105.05243700000001</v>
      </c>
      <c r="T11" s="28">
        <v>105.1</v>
      </c>
      <c r="U11" s="13">
        <v>0</v>
      </c>
      <c r="V11" s="13">
        <v>0</v>
      </c>
      <c r="W11" s="28">
        <v>0</v>
      </c>
      <c r="X11" s="13">
        <f>'[1]2021-2023'!BR144</f>
        <v>2516.4</v>
      </c>
      <c r="Y11" s="13">
        <f>'[1]2021-2023'!BW144</f>
        <v>136.48953600000002</v>
      </c>
      <c r="Z11" s="28">
        <v>136.5</v>
      </c>
      <c r="AA11" s="13">
        <v>0</v>
      </c>
      <c r="AB11" s="13">
        <v>0</v>
      </c>
      <c r="AC11" s="28">
        <v>0</v>
      </c>
      <c r="AD11" s="13">
        <f>'[1]2021-2023'!CJ144</f>
        <v>3608.8</v>
      </c>
      <c r="AE11" s="13">
        <f>'[1]2021-2023'!CO144</f>
        <v>70.930964000000003</v>
      </c>
      <c r="AF11" s="28">
        <v>70.900000000000006</v>
      </c>
      <c r="AG11" s="13">
        <f>'[1]2021-2023'!CT144</f>
        <v>0</v>
      </c>
      <c r="AH11" s="13">
        <f>'[1]2021-2023'!CW144</f>
        <v>0</v>
      </c>
      <c r="AI11" s="28">
        <v>0</v>
      </c>
      <c r="AJ11" s="13">
        <v>0</v>
      </c>
      <c r="AK11" s="13">
        <v>0</v>
      </c>
      <c r="AL11" s="28">
        <v>0</v>
      </c>
      <c r="AM11" s="13">
        <v>0</v>
      </c>
      <c r="AN11" s="13">
        <v>0</v>
      </c>
      <c r="AO11" s="28">
        <v>0</v>
      </c>
      <c r="AP11" s="13">
        <v>0</v>
      </c>
      <c r="AQ11" s="13">
        <v>0</v>
      </c>
      <c r="AR11" s="28">
        <v>0</v>
      </c>
      <c r="AS11" s="14">
        <f t="shared" si="0"/>
        <v>2490.0811409336316</v>
      </c>
      <c r="AT11" s="29">
        <f t="shared" si="1"/>
        <v>2490.1</v>
      </c>
      <c r="AU11" s="15"/>
    </row>
    <row r="12" spans="1:47" s="16" customFormat="1" ht="26.25" customHeight="1">
      <c r="A12" s="11">
        <v>6</v>
      </c>
      <c r="B12" s="17" t="str">
        <f>'[1]2021-2023'!B149</f>
        <v>МБДОУ "Д/С №46"</v>
      </c>
      <c r="C12" s="13">
        <f>'[1]2021-2023'!H149</f>
        <v>80</v>
      </c>
      <c r="D12" s="13">
        <f>'[1]2021-2023'!K149</f>
        <v>543.02062921348318</v>
      </c>
      <c r="E12" s="28">
        <v>543</v>
      </c>
      <c r="F12" s="13">
        <v>0</v>
      </c>
      <c r="G12" s="13">
        <v>0</v>
      </c>
      <c r="H12" s="28">
        <v>0</v>
      </c>
      <c r="I12" s="13">
        <f>'[1]2021-2023'!X149</f>
        <v>566.20000000000005</v>
      </c>
      <c r="J12" s="13">
        <f>'[1]2021-2023'!AA149</f>
        <v>1109.0758439599999</v>
      </c>
      <c r="K12" s="28">
        <v>1109.0999999999999</v>
      </c>
      <c r="L12" s="13">
        <f>'[1]2021-2023'!AH149</f>
        <v>170.9</v>
      </c>
      <c r="M12" s="13">
        <f>'[1]2021-2023'!AM149</f>
        <v>335.23145850000003</v>
      </c>
      <c r="N12" s="28">
        <v>335.2</v>
      </c>
      <c r="O12" s="13">
        <v>0</v>
      </c>
      <c r="P12" s="13">
        <v>0</v>
      </c>
      <c r="Q12" s="28">
        <v>0</v>
      </c>
      <c r="R12" s="13">
        <f>'[1]2021-2023'!AZ149</f>
        <v>2467.5</v>
      </c>
      <c r="S12" s="13">
        <f>'[1]2021-2023'!BE149</f>
        <v>157.62389999999999</v>
      </c>
      <c r="T12" s="28">
        <v>157.6</v>
      </c>
      <c r="U12" s="13">
        <v>0</v>
      </c>
      <c r="V12" s="13">
        <v>0</v>
      </c>
      <c r="W12" s="28">
        <v>0</v>
      </c>
      <c r="X12" s="13">
        <f>'[1]2021-2023'!BR149</f>
        <v>1808.9</v>
      </c>
      <c r="Y12" s="13">
        <f>'[1]2021-2023'!BW149</f>
        <v>106.38140900000002</v>
      </c>
      <c r="Z12" s="28">
        <v>106.4</v>
      </c>
      <c r="AA12" s="13">
        <v>0</v>
      </c>
      <c r="AB12" s="13">
        <v>0</v>
      </c>
      <c r="AC12" s="28">
        <v>0</v>
      </c>
      <c r="AD12" s="13">
        <f>'[1]2021-2023'!CJ149</f>
        <v>4072.7</v>
      </c>
      <c r="AE12" s="13">
        <f>'[1]2021-2023'!CO149</f>
        <v>120.30755799999999</v>
      </c>
      <c r="AF12" s="28">
        <v>120.3</v>
      </c>
      <c r="AG12" s="13">
        <f>'[1]2021-2023'!CT149</f>
        <v>0</v>
      </c>
      <c r="AH12" s="13">
        <f>'[1]2021-2023'!CW149</f>
        <v>0</v>
      </c>
      <c r="AI12" s="28">
        <v>0</v>
      </c>
      <c r="AJ12" s="13">
        <v>0</v>
      </c>
      <c r="AK12" s="13">
        <v>0</v>
      </c>
      <c r="AL12" s="28">
        <v>0</v>
      </c>
      <c r="AM12" s="13">
        <v>0</v>
      </c>
      <c r="AN12" s="13">
        <v>0</v>
      </c>
      <c r="AO12" s="28">
        <v>0</v>
      </c>
      <c r="AP12" s="13">
        <v>0</v>
      </c>
      <c r="AQ12" s="13">
        <v>0</v>
      </c>
      <c r="AR12" s="28">
        <v>0</v>
      </c>
      <c r="AS12" s="14">
        <f t="shared" si="0"/>
        <v>2371.640798673483</v>
      </c>
      <c r="AT12" s="29">
        <f t="shared" si="1"/>
        <v>2371.6000000000004</v>
      </c>
      <c r="AU12" s="15"/>
    </row>
    <row r="13" spans="1:47" s="16" customFormat="1" ht="26.25" customHeight="1">
      <c r="A13" s="11">
        <v>7</v>
      </c>
      <c r="B13" s="17" t="str">
        <f>'[1]2021-2023'!B152</f>
        <v>МАДОУ "ЦРР Д/С №48"</v>
      </c>
      <c r="C13" s="13">
        <f>'[1]2021-2023'!H152</f>
        <v>130</v>
      </c>
      <c r="D13" s="13">
        <f>'[1]2021-2023'!K152</f>
        <v>934.88810713703106</v>
      </c>
      <c r="E13" s="28">
        <v>934.9</v>
      </c>
      <c r="F13" s="13">
        <v>0</v>
      </c>
      <c r="G13" s="13">
        <v>0</v>
      </c>
      <c r="H13" s="28">
        <v>0</v>
      </c>
      <c r="I13" s="13">
        <f>'[1]2021-2023'!X152</f>
        <v>543.9</v>
      </c>
      <c r="J13" s="13">
        <f>'[1]2021-2023'!AA152</f>
        <v>1065.39447462</v>
      </c>
      <c r="K13" s="28">
        <v>1065.4000000000001</v>
      </c>
      <c r="L13" s="13">
        <f>'[1]2021-2023'!AH152</f>
        <v>207.4</v>
      </c>
      <c r="M13" s="13">
        <f>'[1]2021-2023'!AM152</f>
        <v>406.82858099999999</v>
      </c>
      <c r="N13" s="28">
        <v>406.8</v>
      </c>
      <c r="O13" s="13">
        <v>0</v>
      </c>
      <c r="P13" s="13">
        <v>0</v>
      </c>
      <c r="Q13" s="28">
        <v>0</v>
      </c>
      <c r="R13" s="13">
        <f>'[1]2021-2023'!AZ152</f>
        <v>2993.2</v>
      </c>
      <c r="S13" s="13">
        <f>'[1]2021-2023'!BE152</f>
        <v>191.20561600000002</v>
      </c>
      <c r="T13" s="28">
        <v>191.2</v>
      </c>
      <c r="U13" s="13">
        <v>0</v>
      </c>
      <c r="V13" s="13">
        <v>0</v>
      </c>
      <c r="W13" s="28">
        <v>0</v>
      </c>
      <c r="X13" s="13">
        <f>'[1]2021-2023'!BR152</f>
        <v>3050.3</v>
      </c>
      <c r="Y13" s="13">
        <f>'[1]2021-2023'!BW152</f>
        <v>179.38814300000001</v>
      </c>
      <c r="Z13" s="28">
        <v>179.4</v>
      </c>
      <c r="AA13" s="13">
        <v>0</v>
      </c>
      <c r="AB13" s="13">
        <v>0</v>
      </c>
      <c r="AC13" s="28">
        <v>0</v>
      </c>
      <c r="AD13" s="13">
        <f>'[1]2021-2023'!CJ152</f>
        <v>5755.6</v>
      </c>
      <c r="AE13" s="13">
        <f>'[1]2021-2023'!CO152</f>
        <v>170.02042399999999</v>
      </c>
      <c r="AF13" s="28">
        <v>170</v>
      </c>
      <c r="AG13" s="13">
        <f>'[1]2021-2023'!CT152</f>
        <v>0</v>
      </c>
      <c r="AH13" s="13">
        <f>'[1]2021-2023'!CW152</f>
        <v>0</v>
      </c>
      <c r="AI13" s="28">
        <v>0</v>
      </c>
      <c r="AJ13" s="13">
        <v>0</v>
      </c>
      <c r="AK13" s="13">
        <v>0</v>
      </c>
      <c r="AL13" s="28">
        <v>0</v>
      </c>
      <c r="AM13" s="13">
        <v>0</v>
      </c>
      <c r="AN13" s="13">
        <v>0</v>
      </c>
      <c r="AO13" s="28">
        <v>0</v>
      </c>
      <c r="AP13" s="13">
        <v>0</v>
      </c>
      <c r="AQ13" s="13">
        <v>0</v>
      </c>
      <c r="AR13" s="28">
        <v>0</v>
      </c>
      <c r="AS13" s="14">
        <f t="shared" si="0"/>
        <v>2947.7253457570309</v>
      </c>
      <c r="AT13" s="29">
        <f t="shared" si="1"/>
        <v>2947.7000000000003</v>
      </c>
      <c r="AU13" s="15"/>
    </row>
    <row r="14" spans="1:47" s="16" customFormat="1" ht="26.25" customHeight="1">
      <c r="A14" s="11">
        <v>8</v>
      </c>
      <c r="B14" s="17" t="str">
        <f>'[1]2021-2023'!B155</f>
        <v>МАДОУ "Д/С №49"</v>
      </c>
      <c r="C14" s="13">
        <f>'[1]2021-2023'!H155</f>
        <v>150</v>
      </c>
      <c r="D14" s="13">
        <f>'[1]2021-2023'!K155</f>
        <v>1034.7206366612111</v>
      </c>
      <c r="E14" s="28">
        <v>1034.7</v>
      </c>
      <c r="F14" s="13">
        <v>0</v>
      </c>
      <c r="G14" s="13">
        <v>0</v>
      </c>
      <c r="H14" s="28">
        <v>0</v>
      </c>
      <c r="I14" s="13">
        <f>'[1]2021-2023'!X155</f>
        <v>568.1</v>
      </c>
      <c r="J14" s="13">
        <f>'[1]2021-2023'!AA155</f>
        <v>1112.7975749799998</v>
      </c>
      <c r="K14" s="28">
        <v>1112.8</v>
      </c>
      <c r="L14" s="13">
        <f>'[1]2021-2023'!AH155</f>
        <v>80.599999999999994</v>
      </c>
      <c r="M14" s="13">
        <f>'[1]2021-2023'!AM155</f>
        <v>158.10213899999997</v>
      </c>
      <c r="N14" s="28">
        <v>158.1</v>
      </c>
      <c r="O14" s="13">
        <v>0</v>
      </c>
      <c r="P14" s="13">
        <v>0</v>
      </c>
      <c r="Q14" s="28">
        <v>0</v>
      </c>
      <c r="R14" s="13">
        <f>'[1]2021-2023'!AZ155</f>
        <v>1340</v>
      </c>
      <c r="S14" s="13">
        <f>'[1]2021-2023'!BE155</f>
        <v>85.599199999999996</v>
      </c>
      <c r="T14" s="28">
        <v>85.6</v>
      </c>
      <c r="U14" s="13">
        <v>0</v>
      </c>
      <c r="V14" s="13">
        <v>0</v>
      </c>
      <c r="W14" s="28">
        <v>0</v>
      </c>
      <c r="X14" s="13">
        <f>'[1]2021-2023'!BR155</f>
        <v>2027.8</v>
      </c>
      <c r="Y14" s="13">
        <f>'[1]2021-2023'!BW155</f>
        <v>119.254918</v>
      </c>
      <c r="Z14" s="28">
        <v>119.3</v>
      </c>
      <c r="AA14" s="13">
        <v>0</v>
      </c>
      <c r="AB14" s="13">
        <v>0</v>
      </c>
      <c r="AC14" s="28">
        <v>0</v>
      </c>
      <c r="AD14" s="13">
        <f>'[1]2021-2023'!CJ155</f>
        <v>3207.4</v>
      </c>
      <c r="AE14" s="13">
        <f>'[1]2021-2023'!CO155</f>
        <v>94.746596000000011</v>
      </c>
      <c r="AF14" s="28">
        <v>94.8</v>
      </c>
      <c r="AG14" s="13">
        <f>'[1]2021-2023'!CT155</f>
        <v>0</v>
      </c>
      <c r="AH14" s="13">
        <f>'[1]2021-2023'!CW155</f>
        <v>0</v>
      </c>
      <c r="AI14" s="28">
        <v>0</v>
      </c>
      <c r="AJ14" s="13">
        <v>0</v>
      </c>
      <c r="AK14" s="13">
        <v>0</v>
      </c>
      <c r="AL14" s="28">
        <v>0</v>
      </c>
      <c r="AM14" s="13">
        <v>0</v>
      </c>
      <c r="AN14" s="13">
        <v>0</v>
      </c>
      <c r="AO14" s="28">
        <v>0</v>
      </c>
      <c r="AP14" s="13">
        <v>0</v>
      </c>
      <c r="AQ14" s="13">
        <v>0</v>
      </c>
      <c r="AR14" s="28">
        <v>0</v>
      </c>
      <c r="AS14" s="14">
        <f t="shared" si="0"/>
        <v>2605.2210646412109</v>
      </c>
      <c r="AT14" s="29">
        <f t="shared" si="1"/>
        <v>2605.3000000000002</v>
      </c>
      <c r="AU14" s="15"/>
    </row>
    <row r="15" spans="1:47" s="16" customFormat="1" ht="24.75" customHeight="1">
      <c r="A15" s="11">
        <v>9</v>
      </c>
      <c r="B15" s="17" t="str">
        <f>'[1]2021-2023'!B168</f>
        <v>МАОУ "СОШ №4 им. В.Г. Некрасова"</v>
      </c>
      <c r="C15" s="13">
        <f>'[1]2021-2023'!H168</f>
        <v>124.5</v>
      </c>
      <c r="D15" s="13">
        <f>'[1]2021-2023'!K168</f>
        <v>845.13485382398164</v>
      </c>
      <c r="E15" s="28">
        <v>845.1</v>
      </c>
      <c r="F15" s="13">
        <f>'[1]2021-2023'!P168</f>
        <v>0</v>
      </c>
      <c r="G15" s="13">
        <f>'[1]2021-2023'!S168</f>
        <v>0</v>
      </c>
      <c r="H15" s="28">
        <v>0</v>
      </c>
      <c r="I15" s="13">
        <f>'[1]2021-2023'!X168</f>
        <v>836.1</v>
      </c>
      <c r="J15" s="13">
        <f>'[1]2021-2023'!AA168</f>
        <v>1637.7575293800001</v>
      </c>
      <c r="K15" s="28">
        <v>1637.8</v>
      </c>
      <c r="L15" s="20">
        <f>'[1]2021-2023'!AH168</f>
        <v>81.099999999999994</v>
      </c>
      <c r="M15" s="20">
        <f>'[1]2021-2023'!AM168</f>
        <v>159.0829215</v>
      </c>
      <c r="N15" s="30">
        <v>159.1</v>
      </c>
      <c r="O15" s="13">
        <f>'[1]2021-2023'!AR168</f>
        <v>0</v>
      </c>
      <c r="P15" s="13">
        <f>'[1]2021-2023'!AU168</f>
        <v>0</v>
      </c>
      <c r="Q15" s="28">
        <v>0</v>
      </c>
      <c r="R15" s="13">
        <f>'[1]2021-2023'!AZ168</f>
        <v>1348.5</v>
      </c>
      <c r="S15" s="13">
        <f>'[1]2021-2023'!BE168</f>
        <v>86.14218000000001</v>
      </c>
      <c r="T15" s="28">
        <v>86.1</v>
      </c>
      <c r="U15" s="13">
        <f>'[1]2021-2023'!BJ168</f>
        <v>0</v>
      </c>
      <c r="V15" s="13">
        <f>'[1]2021-2023'!BM168</f>
        <v>0</v>
      </c>
      <c r="W15" s="28">
        <v>0</v>
      </c>
      <c r="X15" s="13">
        <f>'[1]2021-2023'!BR168</f>
        <v>2603.6</v>
      </c>
      <c r="Y15" s="13">
        <f>'[1]2021-2023'!BW168</f>
        <v>153.117716</v>
      </c>
      <c r="Z15" s="28">
        <v>153.1</v>
      </c>
      <c r="AA15" s="13">
        <f>'[1]2021-2023'!CB168</f>
        <v>0</v>
      </c>
      <c r="AB15" s="13">
        <f>'[1]2021-2023'!CE168</f>
        <v>0</v>
      </c>
      <c r="AC15" s="28">
        <v>0</v>
      </c>
      <c r="AD15" s="13">
        <f>'[1]2021-2023'!CJ168</f>
        <v>3763.9</v>
      </c>
      <c r="AE15" s="13">
        <f>'[1]2021-2023'!CO168</f>
        <v>111.18560599999999</v>
      </c>
      <c r="AF15" s="28">
        <v>111.2</v>
      </c>
      <c r="AG15" s="13">
        <f>'[1]2021-2023'!CT168</f>
        <v>0</v>
      </c>
      <c r="AH15" s="13">
        <f>'[1]2021-2023'!CW168</f>
        <v>0</v>
      </c>
      <c r="AI15" s="28">
        <v>0</v>
      </c>
      <c r="AJ15" s="13">
        <v>0</v>
      </c>
      <c r="AK15" s="13">
        <v>0</v>
      </c>
      <c r="AL15" s="28">
        <v>0</v>
      </c>
      <c r="AM15" s="13">
        <v>0</v>
      </c>
      <c r="AN15" s="13">
        <v>0</v>
      </c>
      <c r="AO15" s="28">
        <v>0</v>
      </c>
      <c r="AP15" s="13">
        <v>0</v>
      </c>
      <c r="AQ15" s="13">
        <v>0</v>
      </c>
      <c r="AR15" s="28">
        <v>0</v>
      </c>
      <c r="AS15" s="19">
        <f t="shared" si="0"/>
        <v>2992.4208067039817</v>
      </c>
      <c r="AT15" s="29">
        <f t="shared" si="1"/>
        <v>2992.3999999999996</v>
      </c>
      <c r="AU15" s="15"/>
    </row>
    <row r="16" spans="1:47" s="16" customFormat="1" ht="28.5" customHeight="1">
      <c r="A16" s="11">
        <v>10</v>
      </c>
      <c r="B16" s="17" t="str">
        <f>'[1]2021-2023'!B171</f>
        <v>МАОУ "СОШ №5"</v>
      </c>
      <c r="C16" s="13">
        <f>'[1]2021-2023'!H171</f>
        <v>130</v>
      </c>
      <c r="D16" s="13">
        <f>'[1]2021-2023'!K171</f>
        <v>939.34449515240544</v>
      </c>
      <c r="E16" s="28">
        <v>939.4</v>
      </c>
      <c r="F16" s="13">
        <v>0</v>
      </c>
      <c r="G16" s="13">
        <v>0</v>
      </c>
      <c r="H16" s="28">
        <v>0</v>
      </c>
      <c r="I16" s="13">
        <f>'[1]2021-2023'!X171</f>
        <v>727.3</v>
      </c>
      <c r="J16" s="13">
        <f>'[1]2021-2023'!AA171</f>
        <v>1424.6394583399997</v>
      </c>
      <c r="K16" s="28">
        <v>1424.6</v>
      </c>
      <c r="L16" s="13">
        <f>'[1]2021-2023'!AH171</f>
        <v>56.2</v>
      </c>
      <c r="M16" s="13">
        <f>'[1]2021-2023'!AM171</f>
        <v>110.23995300000001</v>
      </c>
      <c r="N16" s="28">
        <v>110.2</v>
      </c>
      <c r="O16" s="13">
        <v>0</v>
      </c>
      <c r="P16" s="13">
        <v>0</v>
      </c>
      <c r="Q16" s="28">
        <v>0</v>
      </c>
      <c r="R16" s="13">
        <f>'[1]2021-2023'!AZ171</f>
        <v>934.8</v>
      </c>
      <c r="S16" s="13">
        <f>'[1]2021-2023'!BE171</f>
        <v>59.715024</v>
      </c>
      <c r="T16" s="28">
        <v>59.7</v>
      </c>
      <c r="U16" s="13">
        <v>0</v>
      </c>
      <c r="V16" s="13">
        <v>0</v>
      </c>
      <c r="W16" s="28">
        <v>0</v>
      </c>
      <c r="X16" s="13">
        <f>'[1]2021-2023'!BR171</f>
        <v>1081.3</v>
      </c>
      <c r="Y16" s="13">
        <f>'[1]2021-2023'!BW171</f>
        <v>63.591252999999995</v>
      </c>
      <c r="Z16" s="28">
        <v>63.6</v>
      </c>
      <c r="AA16" s="13">
        <v>0</v>
      </c>
      <c r="AB16" s="13">
        <v>0</v>
      </c>
      <c r="AC16" s="28">
        <v>0</v>
      </c>
      <c r="AD16" s="13">
        <f>'[1]2021-2023'!CJ171</f>
        <v>1920</v>
      </c>
      <c r="AE16" s="13">
        <f>'[1]2021-2023'!CO171</f>
        <v>56.716799999999992</v>
      </c>
      <c r="AF16" s="28">
        <v>56.7</v>
      </c>
      <c r="AG16" s="13">
        <f>'[1]2021-2023'!CT171</f>
        <v>0</v>
      </c>
      <c r="AH16" s="13">
        <f>'[1]2021-2023'!CW171</f>
        <v>0</v>
      </c>
      <c r="AI16" s="28">
        <v>0</v>
      </c>
      <c r="AJ16" s="13">
        <v>0</v>
      </c>
      <c r="AK16" s="13">
        <v>0</v>
      </c>
      <c r="AL16" s="28">
        <v>0</v>
      </c>
      <c r="AM16" s="13">
        <v>0</v>
      </c>
      <c r="AN16" s="13">
        <v>0</v>
      </c>
      <c r="AO16" s="28">
        <v>0</v>
      </c>
      <c r="AP16" s="13">
        <v>0</v>
      </c>
      <c r="AQ16" s="13">
        <v>0</v>
      </c>
      <c r="AR16" s="28">
        <v>0</v>
      </c>
      <c r="AS16" s="14">
        <f t="shared" si="0"/>
        <v>2654.2469834924054</v>
      </c>
      <c r="AT16" s="29">
        <f t="shared" si="1"/>
        <v>2654.1999999999994</v>
      </c>
      <c r="AU16" s="15"/>
    </row>
    <row r="17" spans="1:47" s="16" customFormat="1" ht="27.75" customHeight="1">
      <c r="A17" s="11">
        <v>11</v>
      </c>
      <c r="B17" s="17" t="str">
        <f>'[1]2021-2023'!B179</f>
        <v>МАОУ "СОШ №9"</v>
      </c>
      <c r="C17" s="13">
        <f>'[1]2021-2023'!H179</f>
        <v>85</v>
      </c>
      <c r="D17" s="13">
        <f>'[1]2021-2023'!K179</f>
        <v>615.53625448044011</v>
      </c>
      <c r="E17" s="28">
        <v>615.5</v>
      </c>
      <c r="F17" s="13">
        <v>0</v>
      </c>
      <c r="G17" s="13">
        <v>0</v>
      </c>
      <c r="H17" s="28">
        <v>0</v>
      </c>
      <c r="I17" s="13">
        <f>'[1]2021-2023'!X179</f>
        <v>1083.5</v>
      </c>
      <c r="J17" s="13">
        <f>'[1]2021-2023'!AA179</f>
        <v>2504.84054414</v>
      </c>
      <c r="K17" s="28">
        <v>2504.8000000000002</v>
      </c>
      <c r="L17" s="13">
        <f>'[1]2021-2023'!AH179</f>
        <v>77.900000000000006</v>
      </c>
      <c r="M17" s="13">
        <f>'[1]2021-2023'!AM179</f>
        <v>180.08959703599999</v>
      </c>
      <c r="N17" s="28">
        <v>180.1</v>
      </c>
      <c r="O17" s="13">
        <v>0</v>
      </c>
      <c r="P17" s="13">
        <v>0</v>
      </c>
      <c r="Q17" s="28">
        <v>0</v>
      </c>
      <c r="R17" s="13">
        <f>'[1]2021-2023'!AZ179</f>
        <v>1295.7</v>
      </c>
      <c r="S17" s="13">
        <f>'[1]2021-2023'!BE179</f>
        <v>106.934121</v>
      </c>
      <c r="T17" s="28">
        <v>106.9</v>
      </c>
      <c r="U17" s="13">
        <v>0</v>
      </c>
      <c r="V17" s="13">
        <v>0</v>
      </c>
      <c r="W17" s="28">
        <v>0</v>
      </c>
      <c r="X17" s="13">
        <f>'[1]2021-2023'!BR179</f>
        <v>878.8</v>
      </c>
      <c r="Y17" s="13">
        <f>'[1]2021-2023'!BW179</f>
        <v>47.666111999999998</v>
      </c>
      <c r="Z17" s="28">
        <v>47.7</v>
      </c>
      <c r="AA17" s="13">
        <v>0</v>
      </c>
      <c r="AB17" s="13">
        <v>0</v>
      </c>
      <c r="AC17" s="28">
        <v>0</v>
      </c>
      <c r="AD17" s="13">
        <f>'[1]2021-2023'!CJ179</f>
        <v>2071</v>
      </c>
      <c r="AE17" s="13">
        <f>'[1]2021-2023'!CO179</f>
        <v>40.705505000000002</v>
      </c>
      <c r="AF17" s="28">
        <v>40.700000000000003</v>
      </c>
      <c r="AG17" s="13">
        <f>'[1]2021-2023'!CT179</f>
        <v>0</v>
      </c>
      <c r="AH17" s="13">
        <f>'[1]2021-2023'!CW179</f>
        <v>0</v>
      </c>
      <c r="AI17" s="28">
        <v>0</v>
      </c>
      <c r="AJ17" s="13">
        <v>0</v>
      </c>
      <c r="AK17" s="13">
        <v>0</v>
      </c>
      <c r="AL17" s="28">
        <v>0</v>
      </c>
      <c r="AM17" s="13">
        <v>0</v>
      </c>
      <c r="AN17" s="13">
        <v>0</v>
      </c>
      <c r="AO17" s="28">
        <v>0</v>
      </c>
      <c r="AP17" s="13">
        <v>0</v>
      </c>
      <c r="AQ17" s="13">
        <v>0</v>
      </c>
      <c r="AR17" s="28">
        <v>0</v>
      </c>
      <c r="AS17" s="14">
        <f t="shared" si="0"/>
        <v>3495.77213365644</v>
      </c>
      <c r="AT17" s="29">
        <f t="shared" si="1"/>
        <v>3495.7</v>
      </c>
      <c r="AU17" s="15"/>
    </row>
    <row r="18" spans="1:47" s="16" customFormat="1" ht="28.5" customHeight="1">
      <c r="A18" s="11">
        <v>12</v>
      </c>
      <c r="B18" s="17" t="str">
        <f>'[1]2021-2023'!B184</f>
        <v>МАОУ "СОШ №10"</v>
      </c>
      <c r="C18" s="13">
        <f>'[1]2021-2023'!H184</f>
        <v>98</v>
      </c>
      <c r="D18" s="13">
        <f>'[1]2021-2023'!K184</f>
        <v>662.98057781910586</v>
      </c>
      <c r="E18" s="28">
        <v>663</v>
      </c>
      <c r="F18" s="13">
        <v>0</v>
      </c>
      <c r="G18" s="13">
        <v>0</v>
      </c>
      <c r="H18" s="28">
        <v>0</v>
      </c>
      <c r="I18" s="13">
        <f>'[1]2021-2023'!X184</f>
        <v>1131.7</v>
      </c>
      <c r="J18" s="13">
        <f>'[1]2021-2023'!AA184</f>
        <v>2216.7805238599999</v>
      </c>
      <c r="K18" s="28">
        <v>2216.8000000000002</v>
      </c>
      <c r="L18" s="13">
        <f>'[1]2021-2023'!AH184</f>
        <v>133.80000000000001</v>
      </c>
      <c r="M18" s="13">
        <f>'[1]2021-2023'!AM184</f>
        <v>262.45739700000001</v>
      </c>
      <c r="N18" s="28">
        <v>262.5</v>
      </c>
      <c r="O18" s="13">
        <v>0</v>
      </c>
      <c r="P18" s="13">
        <v>0</v>
      </c>
      <c r="Q18" s="28">
        <v>0</v>
      </c>
      <c r="R18" s="13">
        <f>'[1]2021-2023'!AZ184</f>
        <v>1930.8</v>
      </c>
      <c r="S18" s="13">
        <f>'[1]2021-2023'!BE184</f>
        <v>123.33950400000001</v>
      </c>
      <c r="T18" s="28">
        <v>123.3</v>
      </c>
      <c r="U18" s="13">
        <v>0</v>
      </c>
      <c r="V18" s="13">
        <v>0</v>
      </c>
      <c r="W18" s="28">
        <v>0</v>
      </c>
      <c r="X18" s="13">
        <f>'[1]2021-2023'!BR184</f>
        <v>1265.8</v>
      </c>
      <c r="Y18" s="13">
        <f>'[1]2021-2023'!BW184</f>
        <v>74.441698000000002</v>
      </c>
      <c r="Z18" s="28">
        <v>74.400000000000006</v>
      </c>
      <c r="AA18" s="13">
        <v>0</v>
      </c>
      <c r="AB18" s="13">
        <v>0</v>
      </c>
      <c r="AC18" s="28">
        <v>0</v>
      </c>
      <c r="AD18" s="13">
        <f>'[1]2021-2023'!CJ184</f>
        <v>3044.3</v>
      </c>
      <c r="AE18" s="13">
        <f>'[1]2021-2023'!CO184</f>
        <v>89.928622000000004</v>
      </c>
      <c r="AF18" s="28">
        <v>89.9</v>
      </c>
      <c r="AG18" s="13">
        <f>'[1]2021-2023'!CT184</f>
        <v>0</v>
      </c>
      <c r="AH18" s="13">
        <f>'[1]2021-2023'!CW184</f>
        <v>0</v>
      </c>
      <c r="AI18" s="28">
        <v>0</v>
      </c>
      <c r="AJ18" s="13">
        <v>0</v>
      </c>
      <c r="AK18" s="13">
        <v>0</v>
      </c>
      <c r="AL18" s="28">
        <v>0</v>
      </c>
      <c r="AM18" s="13">
        <v>0</v>
      </c>
      <c r="AN18" s="13">
        <v>0</v>
      </c>
      <c r="AO18" s="28">
        <v>0</v>
      </c>
      <c r="AP18" s="13">
        <v>0</v>
      </c>
      <c r="AQ18" s="13">
        <v>0</v>
      </c>
      <c r="AR18" s="28">
        <v>0</v>
      </c>
      <c r="AS18" s="14">
        <f t="shared" si="0"/>
        <v>3429.9283226791058</v>
      </c>
      <c r="AT18" s="29">
        <f t="shared" si="1"/>
        <v>3429.9000000000005</v>
      </c>
      <c r="AU18" s="15"/>
    </row>
    <row r="19" spans="1:47" s="16" customFormat="1" ht="26.25" customHeight="1">
      <c r="A19" s="11">
        <v>13</v>
      </c>
      <c r="B19" s="17" t="str">
        <f>'[1]2021-2023'!B187</f>
        <v>МБОУ "СОШ №11"</v>
      </c>
      <c r="C19" s="13">
        <f>'[1]2021-2023'!H187</f>
        <v>95</v>
      </c>
      <c r="D19" s="13">
        <f>'[1]2021-2023'!K187</f>
        <v>666.53565497945135</v>
      </c>
      <c r="E19" s="28">
        <v>666.5</v>
      </c>
      <c r="F19" s="13">
        <v>0</v>
      </c>
      <c r="G19" s="13">
        <v>0</v>
      </c>
      <c r="H19" s="28">
        <v>0</v>
      </c>
      <c r="I19" s="13">
        <f>'[1]2021-2023'!X187</f>
        <v>1084.5999999999999</v>
      </c>
      <c r="J19" s="13">
        <f>'[1]2021-2023'!AA187</f>
        <v>2124.5207706799997</v>
      </c>
      <c r="K19" s="28">
        <v>2124.5</v>
      </c>
      <c r="L19" s="13">
        <f>'[1]2021-2023'!AH187</f>
        <v>58.5</v>
      </c>
      <c r="M19" s="13">
        <f>'[1]2021-2023'!AM187</f>
        <v>114.7515525</v>
      </c>
      <c r="N19" s="28">
        <v>114.8</v>
      </c>
      <c r="O19" s="13">
        <v>0</v>
      </c>
      <c r="P19" s="13">
        <v>0</v>
      </c>
      <c r="Q19" s="28">
        <v>0</v>
      </c>
      <c r="R19" s="13">
        <f>'[1]2021-2023'!AZ187</f>
        <v>844.6</v>
      </c>
      <c r="S19" s="13">
        <f>'[1]2021-2023'!BE187</f>
        <v>53.953048000000003</v>
      </c>
      <c r="T19" s="28">
        <v>54</v>
      </c>
      <c r="U19" s="13">
        <v>0</v>
      </c>
      <c r="V19" s="13">
        <v>0</v>
      </c>
      <c r="W19" s="28">
        <v>0</v>
      </c>
      <c r="X19" s="13">
        <f>'[1]2021-2023'!BR187</f>
        <v>2036.2</v>
      </c>
      <c r="Y19" s="13">
        <f>'[1]2021-2023'!BW187</f>
        <v>119.74892200000001</v>
      </c>
      <c r="Z19" s="28">
        <v>119.8</v>
      </c>
      <c r="AA19" s="13">
        <v>0</v>
      </c>
      <c r="AB19" s="13">
        <v>0</v>
      </c>
      <c r="AC19" s="28">
        <v>0</v>
      </c>
      <c r="AD19" s="13">
        <f>'[1]2021-2023'!CJ187</f>
        <v>2880.8</v>
      </c>
      <c r="AE19" s="13">
        <f>'[1]2021-2023'!CO187</f>
        <v>85.098832000000016</v>
      </c>
      <c r="AF19" s="28">
        <v>85.1</v>
      </c>
      <c r="AG19" s="13">
        <f>'[1]2021-2023'!CT187</f>
        <v>0</v>
      </c>
      <c r="AH19" s="13">
        <f>'[1]2021-2023'!CW187</f>
        <v>0</v>
      </c>
      <c r="AI19" s="28">
        <v>0</v>
      </c>
      <c r="AJ19" s="13">
        <v>0</v>
      </c>
      <c r="AK19" s="13">
        <v>0</v>
      </c>
      <c r="AL19" s="28">
        <v>0</v>
      </c>
      <c r="AM19" s="13">
        <v>0</v>
      </c>
      <c r="AN19" s="13">
        <v>0</v>
      </c>
      <c r="AO19" s="28">
        <v>0</v>
      </c>
      <c r="AP19" s="13">
        <v>0</v>
      </c>
      <c r="AQ19" s="13">
        <v>0</v>
      </c>
      <c r="AR19" s="28">
        <v>0</v>
      </c>
      <c r="AS19" s="14">
        <f t="shared" si="0"/>
        <v>3164.6087801594513</v>
      </c>
      <c r="AT19" s="29">
        <f t="shared" si="1"/>
        <v>3164.7000000000003</v>
      </c>
      <c r="AU19" s="15"/>
    </row>
    <row r="20" spans="1:47" s="16" customFormat="1" ht="24.75" customHeight="1">
      <c r="A20" s="11">
        <v>14</v>
      </c>
      <c r="B20" s="17" t="str">
        <f>'[1]2021-2023'!B190</f>
        <v>МАОУ "СОШ №12"</v>
      </c>
      <c r="C20" s="13">
        <f>'[1]2021-2023'!H190</f>
        <v>117</v>
      </c>
      <c r="D20" s="13">
        <f>'[1]2021-2023'!K190</f>
        <v>850.92701735294122</v>
      </c>
      <c r="E20" s="28">
        <v>850.9</v>
      </c>
      <c r="F20" s="13">
        <v>0</v>
      </c>
      <c r="G20" s="13">
        <v>0</v>
      </c>
      <c r="H20" s="28">
        <v>0</v>
      </c>
      <c r="I20" s="13">
        <f>'[1]2021-2023'!X190</f>
        <v>646</v>
      </c>
      <c r="J20" s="13">
        <f>'[1]2021-2023'!AA190</f>
        <v>1493.4259266399997</v>
      </c>
      <c r="K20" s="28">
        <v>1493.4</v>
      </c>
      <c r="L20" s="13">
        <f>'[1]2021-2023'!AH190</f>
        <v>89.8</v>
      </c>
      <c r="M20" s="13">
        <f>'[1]2021-2023'!AM190</f>
        <v>207.60007463199997</v>
      </c>
      <c r="N20" s="28">
        <v>207.6</v>
      </c>
      <c r="O20" s="13">
        <v>0</v>
      </c>
      <c r="P20" s="13">
        <v>0</v>
      </c>
      <c r="Q20" s="28">
        <v>0</v>
      </c>
      <c r="R20" s="13">
        <f>'[1]2021-2023'!AZ190</f>
        <v>1493.4</v>
      </c>
      <c r="S20" s="13">
        <f>'[1]2021-2023'!BE190</f>
        <v>123.250302</v>
      </c>
      <c r="T20" s="28">
        <v>123.3</v>
      </c>
      <c r="U20" s="13">
        <v>0</v>
      </c>
      <c r="V20" s="13">
        <v>0</v>
      </c>
      <c r="W20" s="28">
        <v>0</v>
      </c>
      <c r="X20" s="13">
        <f>'[1]2021-2023'!BR190</f>
        <v>1319.8</v>
      </c>
      <c r="Y20" s="13">
        <f>'[1]2021-2023'!BW190</f>
        <v>71.585952000000006</v>
      </c>
      <c r="Z20" s="28">
        <v>71.599999999999994</v>
      </c>
      <c r="AA20" s="13">
        <v>0</v>
      </c>
      <c r="AB20" s="13">
        <v>0</v>
      </c>
      <c r="AC20" s="28">
        <v>0</v>
      </c>
      <c r="AD20" s="13">
        <f>'[1]2021-2023'!CJ190</f>
        <v>2679.2</v>
      </c>
      <c r="AE20" s="13">
        <f>'[1]2021-2023'!CO190</f>
        <v>52.65967599999999</v>
      </c>
      <c r="AF20" s="28">
        <v>52.7</v>
      </c>
      <c r="AG20" s="13">
        <f>'[1]2021-2023'!CT190</f>
        <v>0</v>
      </c>
      <c r="AH20" s="13">
        <f>'[1]2021-2023'!CW190</f>
        <v>0</v>
      </c>
      <c r="AI20" s="28">
        <v>0</v>
      </c>
      <c r="AJ20" s="13">
        <v>0</v>
      </c>
      <c r="AK20" s="13">
        <v>0</v>
      </c>
      <c r="AL20" s="28">
        <v>0</v>
      </c>
      <c r="AM20" s="13">
        <v>0</v>
      </c>
      <c r="AN20" s="13">
        <v>0</v>
      </c>
      <c r="AO20" s="28">
        <v>0</v>
      </c>
      <c r="AP20" s="13">
        <v>0</v>
      </c>
      <c r="AQ20" s="13">
        <v>0</v>
      </c>
      <c r="AR20" s="28">
        <v>0</v>
      </c>
      <c r="AS20" s="14">
        <f t="shared" si="0"/>
        <v>2799.4489486249413</v>
      </c>
      <c r="AT20" s="29">
        <f t="shared" si="1"/>
        <v>2799.5</v>
      </c>
      <c r="AU20" s="15"/>
    </row>
    <row r="21" spans="1:47" s="16" customFormat="1" ht="27.75" customHeight="1">
      <c r="A21" s="11">
        <v>15</v>
      </c>
      <c r="B21" s="17" t="str">
        <f>'[1]2021-2023'!B195</f>
        <v>МАОУ "СОШ №13"</v>
      </c>
      <c r="C21" s="13">
        <f>'[1]2021-2023'!H195</f>
        <v>395</v>
      </c>
      <c r="D21" s="13">
        <f>'[1]2021-2023'!K195</f>
        <v>2710.1145777047404</v>
      </c>
      <c r="E21" s="28">
        <v>2710.1</v>
      </c>
      <c r="F21" s="13">
        <v>0</v>
      </c>
      <c r="G21" s="13">
        <v>0</v>
      </c>
      <c r="H21" s="28">
        <v>0</v>
      </c>
      <c r="I21" s="13">
        <f>'[1]2021-2023'!X195</f>
        <v>1471.9</v>
      </c>
      <c r="J21" s="13">
        <f>'[1]2021-2023'!AA195</f>
        <v>2743.8571040000002</v>
      </c>
      <c r="K21" s="28">
        <v>2153.5</v>
      </c>
      <c r="L21" s="13">
        <f>'[1]2021-2023'!AH195</f>
        <v>74.599999999999994</v>
      </c>
      <c r="M21" s="13">
        <f>'[1]2021-2023'!AM195</f>
        <v>139.06633599999998</v>
      </c>
      <c r="N21" s="28">
        <v>109.5</v>
      </c>
      <c r="O21" s="13">
        <v>0</v>
      </c>
      <c r="P21" s="13">
        <v>0</v>
      </c>
      <c r="Q21" s="28">
        <v>0</v>
      </c>
      <c r="R21" s="13">
        <v>0</v>
      </c>
      <c r="S21" s="13">
        <f>'[1]2021-2023'!BE195</f>
        <v>72.959686000000005</v>
      </c>
      <c r="T21" s="28">
        <v>0</v>
      </c>
      <c r="U21" s="13">
        <v>0</v>
      </c>
      <c r="V21" s="13">
        <v>0</v>
      </c>
      <c r="W21" s="28">
        <v>0</v>
      </c>
      <c r="X21" s="13">
        <v>2715.9</v>
      </c>
      <c r="Y21" s="13">
        <f>'[1]2021-2023'!BW195</f>
        <v>83.163285000000002</v>
      </c>
      <c r="Z21" s="28">
        <v>156.19999999999999</v>
      </c>
      <c r="AA21" s="13">
        <v>0</v>
      </c>
      <c r="AB21" s="13">
        <v>0</v>
      </c>
      <c r="AC21" s="28">
        <v>0</v>
      </c>
      <c r="AD21" s="13">
        <f>'[1]2021-2023'!CJ195</f>
        <v>2392.5</v>
      </c>
      <c r="AE21" s="13">
        <f>'[1]2021-2023'!CO195</f>
        <v>70.674449999999993</v>
      </c>
      <c r="AF21" s="28">
        <v>70.7</v>
      </c>
      <c r="AG21" s="13">
        <f>'[1]2021-2023'!CT195</f>
        <v>0</v>
      </c>
      <c r="AH21" s="13">
        <f>'[1]2021-2023'!CW195</f>
        <v>0</v>
      </c>
      <c r="AI21" s="28">
        <v>0</v>
      </c>
      <c r="AJ21" s="13">
        <v>0</v>
      </c>
      <c r="AK21" s="13">
        <v>0</v>
      </c>
      <c r="AL21" s="28">
        <v>0</v>
      </c>
      <c r="AM21" s="13">
        <v>0</v>
      </c>
      <c r="AN21" s="13">
        <v>0</v>
      </c>
      <c r="AO21" s="28">
        <v>0</v>
      </c>
      <c r="AP21" s="13">
        <v>0</v>
      </c>
      <c r="AQ21" s="13">
        <v>0</v>
      </c>
      <c r="AR21" s="28">
        <v>0</v>
      </c>
      <c r="AS21" s="14">
        <f t="shared" si="0"/>
        <v>5819.8354387047411</v>
      </c>
      <c r="AT21" s="29">
        <f t="shared" si="1"/>
        <v>5200</v>
      </c>
      <c r="AU21" s="15"/>
    </row>
    <row r="22" spans="1:47" s="16" customFormat="1" ht="24.75" customHeight="1">
      <c r="A22" s="11">
        <v>16</v>
      </c>
      <c r="B22" s="17" t="str">
        <f>'[1]2021-2023'!B200</f>
        <v>МОУ "СОШ №14"</v>
      </c>
      <c r="C22" s="13">
        <f>'[1]2021-2023'!H200</f>
        <v>89.6</v>
      </c>
      <c r="D22" s="13">
        <f>'[1]2021-2023'!K200</f>
        <v>648.30744287642983</v>
      </c>
      <c r="E22" s="28">
        <v>648.29999999999995</v>
      </c>
      <c r="F22" s="13">
        <v>0</v>
      </c>
      <c r="G22" s="13">
        <v>0</v>
      </c>
      <c r="H22" s="28">
        <v>0</v>
      </c>
      <c r="I22" s="13">
        <f>'[1]2021-2023'!X200</f>
        <v>633.1</v>
      </c>
      <c r="J22" s="13">
        <f>'[1]2021-2023'!AA200</f>
        <v>1240.1199519799998</v>
      </c>
      <c r="K22" s="28">
        <v>1240.0999999999999</v>
      </c>
      <c r="L22" s="13">
        <f>'[1]2021-2023'!AH200</f>
        <v>24.6</v>
      </c>
      <c r="M22" s="13">
        <f>'[1]2021-2023'!AM200</f>
        <v>48.25449900000001</v>
      </c>
      <c r="N22" s="28">
        <v>48.3</v>
      </c>
      <c r="O22" s="13">
        <v>0</v>
      </c>
      <c r="P22" s="13">
        <v>0</v>
      </c>
      <c r="Q22" s="28">
        <v>0</v>
      </c>
      <c r="R22" s="13">
        <f>'[1]2021-2023'!AZ200</f>
        <v>409.7</v>
      </c>
      <c r="S22" s="13">
        <f>'[1]2021-2023'!BE200</f>
        <v>26.171635999999999</v>
      </c>
      <c r="T22" s="28">
        <v>26.2</v>
      </c>
      <c r="U22" s="13">
        <v>0</v>
      </c>
      <c r="V22" s="13">
        <v>0</v>
      </c>
      <c r="W22" s="28">
        <v>0</v>
      </c>
      <c r="X22" s="13">
        <f>'[1]2021-2023'!BR200</f>
        <v>1238.0999999999999</v>
      </c>
      <c r="Y22" s="13">
        <f>'[1]2021-2023'!BW200</f>
        <v>72.812660999999991</v>
      </c>
      <c r="Z22" s="28">
        <v>72.8</v>
      </c>
      <c r="AA22" s="13">
        <v>0</v>
      </c>
      <c r="AB22" s="13">
        <v>0</v>
      </c>
      <c r="AC22" s="28">
        <v>0</v>
      </c>
      <c r="AD22" s="13">
        <f>'[1]2021-2023'!CJ200</f>
        <v>1647.8</v>
      </c>
      <c r="AE22" s="13">
        <f>'[1]2021-2023'!CO200</f>
        <v>48.676011999999993</v>
      </c>
      <c r="AF22" s="28">
        <v>48.7</v>
      </c>
      <c r="AG22" s="13">
        <f>'[1]2021-2023'!CT200</f>
        <v>0</v>
      </c>
      <c r="AH22" s="13">
        <f>'[1]2021-2023'!CW200</f>
        <v>0</v>
      </c>
      <c r="AI22" s="28">
        <v>0</v>
      </c>
      <c r="AJ22" s="13">
        <v>0</v>
      </c>
      <c r="AK22" s="13">
        <v>0</v>
      </c>
      <c r="AL22" s="28">
        <v>0</v>
      </c>
      <c r="AM22" s="13">
        <v>0</v>
      </c>
      <c r="AN22" s="13">
        <v>0</v>
      </c>
      <c r="AO22" s="28">
        <v>0</v>
      </c>
      <c r="AP22" s="13">
        <v>0</v>
      </c>
      <c r="AQ22" s="13">
        <v>0</v>
      </c>
      <c r="AR22" s="28">
        <v>0</v>
      </c>
      <c r="AS22" s="14">
        <f t="shared" si="0"/>
        <v>2084.3422028564296</v>
      </c>
      <c r="AT22" s="29">
        <f t="shared" si="1"/>
        <v>2084.3999999999996</v>
      </c>
      <c r="AU22" s="15"/>
    </row>
    <row r="23" spans="1:47" s="16" customFormat="1" ht="26.25" customHeight="1">
      <c r="A23" s="11">
        <v>17</v>
      </c>
      <c r="B23" s="17" t="str">
        <f>'[1]2021-2023'!B213</f>
        <v>МБОУ "СОШ №40"</v>
      </c>
      <c r="C23" s="13">
        <f>'[1]2021-2023'!H213</f>
        <v>110.4</v>
      </c>
      <c r="D23" s="13">
        <f>'[1]2021-2023'!K213</f>
        <v>749.0727907513558</v>
      </c>
      <c r="E23" s="28">
        <v>749.1</v>
      </c>
      <c r="F23" s="13">
        <v>0</v>
      </c>
      <c r="G23" s="13">
        <v>0</v>
      </c>
      <c r="H23" s="28">
        <v>0</v>
      </c>
      <c r="I23" s="13">
        <f>'[1]2021-2023'!X213</f>
        <v>1067.8</v>
      </c>
      <c r="J23" s="13">
        <f>'[1]2021-2023'!AA213</f>
        <v>2091.6128332399999</v>
      </c>
      <c r="K23" s="28">
        <v>2091.6</v>
      </c>
      <c r="L23" s="13">
        <f>'[1]2021-2023'!AH213</f>
        <v>99.7</v>
      </c>
      <c r="M23" s="13">
        <f>'[1]2021-2023'!AM213</f>
        <v>195.56803049999999</v>
      </c>
      <c r="N23" s="28">
        <v>195.6</v>
      </c>
      <c r="O23" s="13">
        <v>0</v>
      </c>
      <c r="P23" s="13">
        <v>0</v>
      </c>
      <c r="Q23" s="28">
        <v>0</v>
      </c>
      <c r="R23" s="13">
        <f>'[1]2021-2023'!AZ213</f>
        <v>1657.6</v>
      </c>
      <c r="S23" s="13">
        <f>'[1]2021-2023'!BE213</f>
        <v>105.88748799999999</v>
      </c>
      <c r="T23" s="28">
        <v>105.9</v>
      </c>
      <c r="U23" s="13">
        <v>0</v>
      </c>
      <c r="V23" s="13">
        <v>0</v>
      </c>
      <c r="W23" s="28">
        <v>0</v>
      </c>
      <c r="X23" s="13">
        <f>'[1]2021-2023'!BR213</f>
        <v>1246.9000000000001</v>
      </c>
      <c r="Y23" s="13">
        <f>'[1]2021-2023'!BW213</f>
        <v>73.330189000000018</v>
      </c>
      <c r="Z23" s="28">
        <v>73.3</v>
      </c>
      <c r="AA23" s="13">
        <v>0</v>
      </c>
      <c r="AB23" s="13">
        <v>0</v>
      </c>
      <c r="AC23" s="28">
        <v>0</v>
      </c>
      <c r="AD23" s="13">
        <f>'[1]2021-2023'!CJ213</f>
        <v>2766.2</v>
      </c>
      <c r="AE23" s="13">
        <f>'[1]2021-2023'!CO213</f>
        <v>81.713547999999989</v>
      </c>
      <c r="AF23" s="28">
        <v>81.7</v>
      </c>
      <c r="AG23" s="13">
        <f>'[1]2021-2023'!CT213</f>
        <v>0</v>
      </c>
      <c r="AH23" s="13">
        <f>'[1]2021-2023'!CW213</f>
        <v>0</v>
      </c>
      <c r="AI23" s="28">
        <v>0</v>
      </c>
      <c r="AJ23" s="13">
        <v>0</v>
      </c>
      <c r="AK23" s="13">
        <v>0</v>
      </c>
      <c r="AL23" s="28">
        <v>0</v>
      </c>
      <c r="AM23" s="13">
        <v>0</v>
      </c>
      <c r="AN23" s="13">
        <v>0</v>
      </c>
      <c r="AO23" s="28">
        <v>0</v>
      </c>
      <c r="AP23" s="13">
        <v>0</v>
      </c>
      <c r="AQ23" s="13">
        <v>0</v>
      </c>
      <c r="AR23" s="28">
        <v>0</v>
      </c>
      <c r="AS23" s="14">
        <f t="shared" si="0"/>
        <v>3297.1848794913553</v>
      </c>
      <c r="AT23" s="29">
        <f t="shared" si="1"/>
        <v>3297.2000000000003</v>
      </c>
      <c r="AU23" s="15"/>
    </row>
    <row r="24" spans="1:47" s="16" customFormat="1" ht="28.5" customHeight="1">
      <c r="A24" s="11">
        <v>18</v>
      </c>
      <c r="B24" s="17" t="str">
        <f>'[1]2021-2023'!B216</f>
        <v>МАОУ "СОШ №66 р.п. Бердяуш"</v>
      </c>
      <c r="C24" s="13">
        <f>'[1]2021-2023'!H216</f>
        <v>69</v>
      </c>
      <c r="D24" s="13">
        <f>'[1]2021-2023'!K216</f>
        <v>497.92846805714282</v>
      </c>
      <c r="E24" s="28">
        <v>497.9</v>
      </c>
      <c r="F24" s="13">
        <v>0</v>
      </c>
      <c r="G24" s="13">
        <v>0</v>
      </c>
      <c r="H24" s="28">
        <v>0</v>
      </c>
      <c r="I24" s="13">
        <f>'[1]2021-2023'!X216</f>
        <v>549.1</v>
      </c>
      <c r="J24" s="13">
        <f>'[1]2021-2023'!AA216</f>
        <v>2495.6537481774994</v>
      </c>
      <c r="K24" s="28">
        <v>2495.6999999999998</v>
      </c>
      <c r="L24" s="13">
        <f>'[1]2021-2023'!AH216</f>
        <v>0</v>
      </c>
      <c r="M24" s="13">
        <f>'[1]2021-2023'!AM216</f>
        <v>0</v>
      </c>
      <c r="N24" s="28">
        <v>0</v>
      </c>
      <c r="O24" s="13">
        <v>0</v>
      </c>
      <c r="P24" s="13">
        <v>0</v>
      </c>
      <c r="Q24" s="28">
        <v>0</v>
      </c>
      <c r="R24" s="13">
        <f>'[1]2021-2023'!AZ216</f>
        <v>0</v>
      </c>
      <c r="S24" s="13">
        <f>'[1]2021-2023'!BE216</f>
        <v>0</v>
      </c>
      <c r="T24" s="28">
        <v>0</v>
      </c>
      <c r="U24" s="13">
        <v>0</v>
      </c>
      <c r="V24" s="13">
        <v>0</v>
      </c>
      <c r="W24" s="28">
        <v>0</v>
      </c>
      <c r="X24" s="13">
        <f>'[1]2021-2023'!BR216</f>
        <v>946.3</v>
      </c>
      <c r="Y24" s="13">
        <f>'[1]2021-2023'!BW216</f>
        <v>33.905929</v>
      </c>
      <c r="Z24" s="28">
        <v>33.9</v>
      </c>
      <c r="AA24" s="13">
        <v>0</v>
      </c>
      <c r="AB24" s="13">
        <v>0</v>
      </c>
      <c r="AC24" s="28">
        <v>0</v>
      </c>
      <c r="AD24" s="13">
        <f>'[1]2021-2023'!CJ216</f>
        <v>946.3</v>
      </c>
      <c r="AE24" s="13">
        <f>'[1]2021-2023'!CO216</f>
        <v>32.84607299999999</v>
      </c>
      <c r="AF24" s="28">
        <v>32.9</v>
      </c>
      <c r="AG24" s="13">
        <f>'[1]2021-2023'!CT216</f>
        <v>0</v>
      </c>
      <c r="AH24" s="13">
        <f>'[1]2021-2023'!CW216</f>
        <v>0</v>
      </c>
      <c r="AI24" s="28">
        <v>0</v>
      </c>
      <c r="AJ24" s="13">
        <v>0</v>
      </c>
      <c r="AK24" s="13">
        <v>0</v>
      </c>
      <c r="AL24" s="28">
        <v>0</v>
      </c>
      <c r="AM24" s="13">
        <v>0</v>
      </c>
      <c r="AN24" s="13">
        <v>0</v>
      </c>
      <c r="AO24" s="28">
        <v>0</v>
      </c>
      <c r="AP24" s="13">
        <v>0</v>
      </c>
      <c r="AQ24" s="13">
        <v>0</v>
      </c>
      <c r="AR24" s="28">
        <v>0</v>
      </c>
      <c r="AS24" s="14">
        <f t="shared" si="0"/>
        <v>3060.3342182346423</v>
      </c>
      <c r="AT24" s="29">
        <f t="shared" si="1"/>
        <v>3060.4</v>
      </c>
      <c r="AU24" s="15"/>
    </row>
    <row r="25" spans="1:47" s="16" customFormat="1" ht="27.75" customHeight="1">
      <c r="A25" s="11">
        <v>19</v>
      </c>
      <c r="B25" s="17" t="str">
        <f>'[1]2021-2023'!B220</f>
        <v>МБОУ "СОШ р.п. Межевой"</v>
      </c>
      <c r="C25" s="13">
        <f>'[1]2021-2023'!H220</f>
        <v>46</v>
      </c>
      <c r="D25" s="13">
        <f>'[1]2021-2023'!K220</f>
        <v>332.24513253313694</v>
      </c>
      <c r="E25" s="28">
        <v>332.3</v>
      </c>
      <c r="F25" s="13">
        <v>0</v>
      </c>
      <c r="G25" s="13">
        <v>0</v>
      </c>
      <c r="H25" s="28">
        <v>0</v>
      </c>
      <c r="I25" s="13">
        <f>'[1]2021-2023'!X220</f>
        <v>736.7</v>
      </c>
      <c r="J25" s="13">
        <f>'[1]2021-2023'!AA220</f>
        <v>1129.0457408309999</v>
      </c>
      <c r="K25" s="28">
        <v>1129.0999999999999</v>
      </c>
      <c r="L25" s="13">
        <f>'[1]2021-2023'!AH220</f>
        <v>21.2</v>
      </c>
      <c r="M25" s="13">
        <f>'[1]2021-2023'!AM220</f>
        <v>32.490524915999998</v>
      </c>
      <c r="N25" s="28">
        <v>32.5</v>
      </c>
      <c r="O25" s="13">
        <v>0</v>
      </c>
      <c r="P25" s="13">
        <v>0</v>
      </c>
      <c r="Q25" s="28">
        <v>0</v>
      </c>
      <c r="R25" s="13">
        <f>'[1]2021-2023'!AZ220</f>
        <v>352.5</v>
      </c>
      <c r="S25" s="13">
        <f>'[1]2021-2023'!BE220</f>
        <v>19.923300000000005</v>
      </c>
      <c r="T25" s="28">
        <v>19.899999999999999</v>
      </c>
      <c r="U25" s="13">
        <v>0</v>
      </c>
      <c r="V25" s="13">
        <v>0</v>
      </c>
      <c r="W25" s="28">
        <v>0</v>
      </c>
      <c r="X25" s="13">
        <f>'[1]2021-2023'!BR220</f>
        <v>504.9</v>
      </c>
      <c r="Y25" s="13">
        <f>'[1]2021-2023'!BW220</f>
        <v>17.843166</v>
      </c>
      <c r="Z25" s="28">
        <v>17.8</v>
      </c>
      <c r="AA25" s="13">
        <v>0</v>
      </c>
      <c r="AB25" s="13">
        <v>0</v>
      </c>
      <c r="AC25" s="28">
        <v>0</v>
      </c>
      <c r="AD25" s="13">
        <f>'[1]2021-2023'!CJ220</f>
        <v>852.9</v>
      </c>
      <c r="AE25" s="13">
        <f>'[1]2021-2023'!CO220</f>
        <v>20.674295999999998</v>
      </c>
      <c r="AF25" s="28">
        <v>20.7</v>
      </c>
      <c r="AG25" s="13">
        <f>'[1]2021-2023'!CT220</f>
        <v>0</v>
      </c>
      <c r="AH25" s="13">
        <f>'[1]2021-2023'!CW220</f>
        <v>0</v>
      </c>
      <c r="AI25" s="28">
        <v>0</v>
      </c>
      <c r="AJ25" s="13">
        <v>0</v>
      </c>
      <c r="AK25" s="13">
        <v>0</v>
      </c>
      <c r="AL25" s="28">
        <v>0</v>
      </c>
      <c r="AM25" s="13">
        <v>0</v>
      </c>
      <c r="AN25" s="13">
        <v>0</v>
      </c>
      <c r="AO25" s="28">
        <v>0</v>
      </c>
      <c r="AP25" s="13">
        <v>0</v>
      </c>
      <c r="AQ25" s="13">
        <v>0</v>
      </c>
      <c r="AR25" s="28">
        <v>0</v>
      </c>
      <c r="AS25" s="14">
        <f t="shared" si="0"/>
        <v>1552.2221602801367</v>
      </c>
      <c r="AT25" s="29">
        <f t="shared" si="1"/>
        <v>1552.3</v>
      </c>
      <c r="AU25" s="15"/>
    </row>
    <row r="26" spans="1:47" s="16" customFormat="1" ht="24.75" customHeight="1">
      <c r="A26" s="11">
        <v>20</v>
      </c>
      <c r="B26" s="17" t="str">
        <f>'[1]2021-2023'!B238</f>
        <v>МБУДО "ДДТ"</v>
      </c>
      <c r="C26" s="13">
        <f>'[1]2021-2023'!H238</f>
        <v>7.88</v>
      </c>
      <c r="D26" s="13">
        <f>'[1]2021-2023'!K238</f>
        <v>57.278296718584073</v>
      </c>
      <c r="E26" s="28">
        <v>57.3</v>
      </c>
      <c r="F26" s="13">
        <v>0</v>
      </c>
      <c r="G26" s="13">
        <v>0</v>
      </c>
      <c r="H26" s="28">
        <v>0</v>
      </c>
      <c r="I26" s="13">
        <f>'[1]2021-2023'!X238</f>
        <v>172.3</v>
      </c>
      <c r="J26" s="13">
        <f>'[1]2021-2023'!AA238</f>
        <v>398.32397393199994</v>
      </c>
      <c r="K26" s="28">
        <v>398.3</v>
      </c>
      <c r="L26" s="13">
        <f>'[1]2021-2023'!AH238</f>
        <v>8.3000000000000007</v>
      </c>
      <c r="M26" s="13">
        <f>'[1]2021-2023'!AM238</f>
        <v>19.187980172</v>
      </c>
      <c r="N26" s="28">
        <v>19.2</v>
      </c>
      <c r="O26" s="13">
        <v>0</v>
      </c>
      <c r="P26" s="13">
        <v>0</v>
      </c>
      <c r="Q26" s="28">
        <v>0</v>
      </c>
      <c r="R26" s="13">
        <f>'[1]2021-2023'!AZ238</f>
        <v>137.4</v>
      </c>
      <c r="S26" s="13">
        <f>'[1]2021-2023'!BE238</f>
        <v>11.339622000000002</v>
      </c>
      <c r="T26" s="28">
        <v>11.3</v>
      </c>
      <c r="U26" s="13">
        <v>0</v>
      </c>
      <c r="V26" s="13">
        <v>0</v>
      </c>
      <c r="W26" s="28">
        <v>0</v>
      </c>
      <c r="X26" s="13">
        <f>'[1]2021-2023'!BR238</f>
        <v>228.6</v>
      </c>
      <c r="Y26" s="13">
        <f>'[1]2021-2023'!BW238</f>
        <v>12.399264000000001</v>
      </c>
      <c r="Z26" s="28">
        <v>12.4</v>
      </c>
      <c r="AA26" s="13">
        <v>0</v>
      </c>
      <c r="AB26" s="13">
        <v>0</v>
      </c>
      <c r="AC26" s="28">
        <v>0</v>
      </c>
      <c r="AD26" s="13">
        <f>'[1]2021-2023'!CJ238</f>
        <v>348.6</v>
      </c>
      <c r="AE26" s="13">
        <f>'[1]2021-2023'!CO238</f>
        <v>6.8517329999999994</v>
      </c>
      <c r="AF26" s="28">
        <v>6.9</v>
      </c>
      <c r="AG26" s="13">
        <f>'[1]2021-2023'!CT238</f>
        <v>0</v>
      </c>
      <c r="AH26" s="13">
        <f>'[1]2021-2023'!CW238</f>
        <v>0</v>
      </c>
      <c r="AI26" s="28">
        <v>0</v>
      </c>
      <c r="AJ26" s="13">
        <v>0</v>
      </c>
      <c r="AK26" s="13">
        <v>0</v>
      </c>
      <c r="AL26" s="28">
        <v>0</v>
      </c>
      <c r="AM26" s="13">
        <v>0</v>
      </c>
      <c r="AN26" s="13">
        <v>0</v>
      </c>
      <c r="AO26" s="28">
        <v>0</v>
      </c>
      <c r="AP26" s="13">
        <v>0</v>
      </c>
      <c r="AQ26" s="13">
        <v>0</v>
      </c>
      <c r="AR26" s="28">
        <v>0</v>
      </c>
      <c r="AS26" s="14">
        <f t="shared" si="0"/>
        <v>505.38086982258409</v>
      </c>
      <c r="AT26" s="29">
        <f t="shared" si="1"/>
        <v>505.4</v>
      </c>
      <c r="AU26" s="15"/>
    </row>
    <row r="27" spans="1:47" s="16" customFormat="1" ht="26.25" customHeight="1">
      <c r="A27" s="11">
        <v>21</v>
      </c>
      <c r="B27" s="17" t="str">
        <f>'[1]2021-2023'!B243</f>
        <v>МБУДО "ЦДОД "Радуга"</v>
      </c>
      <c r="C27" s="13">
        <f>'[1]2021-2023'!H243</f>
        <v>33.299999999999997</v>
      </c>
      <c r="D27" s="13">
        <f>'[1]2021-2023'!K243</f>
        <v>240.58937351281159</v>
      </c>
      <c r="E27" s="28">
        <v>240.6</v>
      </c>
      <c r="F27" s="13">
        <f>'[1]2021-2023'!P243</f>
        <v>0</v>
      </c>
      <c r="G27" s="13">
        <f>'[1]2021-2023'!S243</f>
        <v>0</v>
      </c>
      <c r="H27" s="28">
        <v>0</v>
      </c>
      <c r="I27" s="13">
        <f>'[1]2021-2023'!X243</f>
        <v>294.39999999999998</v>
      </c>
      <c r="J27" s="13">
        <f>'[1]2021-2023'!AA243</f>
        <v>576.67242751999993</v>
      </c>
      <c r="K27" s="28">
        <v>576.70000000000005</v>
      </c>
      <c r="L27" s="13">
        <f>'[1]2021-2023'!AH243</f>
        <v>4.8</v>
      </c>
      <c r="M27" s="13">
        <f>'[1]2021-2023'!AM243</f>
        <v>9.4155119999999997</v>
      </c>
      <c r="N27" s="28">
        <v>9.4</v>
      </c>
      <c r="O27" s="13">
        <f>'[1]2021-2023'!AR243</f>
        <v>0</v>
      </c>
      <c r="P27" s="13">
        <f>'[1]2021-2023'!AU243</f>
        <v>0</v>
      </c>
      <c r="Q27" s="28">
        <v>0</v>
      </c>
      <c r="R27" s="13">
        <f>'[1]2021-2023'!AZ243</f>
        <v>80.099999999999994</v>
      </c>
      <c r="S27" s="13">
        <f>'[1]2021-2023'!BE243</f>
        <v>5.1167879999999997</v>
      </c>
      <c r="T27" s="28">
        <v>5.0999999999999996</v>
      </c>
      <c r="U27" s="13">
        <f>'[1]2021-2023'!BJ243</f>
        <v>0</v>
      </c>
      <c r="V27" s="13">
        <f>'[1]2021-2023'!BM243</f>
        <v>0</v>
      </c>
      <c r="W27" s="28">
        <v>0</v>
      </c>
      <c r="X27" s="13">
        <f>'[1]2021-2023'!BR243</f>
        <v>261.60000000000002</v>
      </c>
      <c r="Y27" s="13">
        <f>'[1]2021-2023'!BW243</f>
        <v>15.384696000000002</v>
      </c>
      <c r="Z27" s="28">
        <v>15.4</v>
      </c>
      <c r="AA27" s="13">
        <f>'[1]2021-2023'!CB243</f>
        <v>0</v>
      </c>
      <c r="AB27" s="13">
        <f>'[1]2021-2023'!CE243</f>
        <v>0</v>
      </c>
      <c r="AC27" s="28">
        <v>0</v>
      </c>
      <c r="AD27" s="13">
        <f>'[1]2021-2023'!CJ243</f>
        <v>341.8</v>
      </c>
      <c r="AE27" s="13">
        <f>'[1]2021-2023'!CO243</f>
        <v>10.096772000000001</v>
      </c>
      <c r="AF27" s="28">
        <v>10.1</v>
      </c>
      <c r="AG27" s="13">
        <f>'[1]2021-2023'!CT243</f>
        <v>0</v>
      </c>
      <c r="AH27" s="13">
        <f>'[1]2021-2023'!CW243</f>
        <v>0</v>
      </c>
      <c r="AI27" s="28">
        <v>0</v>
      </c>
      <c r="AJ27" s="13">
        <v>0</v>
      </c>
      <c r="AK27" s="13">
        <v>0</v>
      </c>
      <c r="AL27" s="28">
        <v>0</v>
      </c>
      <c r="AM27" s="13">
        <v>0</v>
      </c>
      <c r="AN27" s="13">
        <v>0</v>
      </c>
      <c r="AO27" s="28">
        <v>0</v>
      </c>
      <c r="AP27" s="13">
        <v>0</v>
      </c>
      <c r="AQ27" s="13">
        <v>0</v>
      </c>
      <c r="AR27" s="28">
        <v>0</v>
      </c>
      <c r="AS27" s="14">
        <f t="shared" si="0"/>
        <v>857.27556903281152</v>
      </c>
      <c r="AT27" s="29">
        <f t="shared" si="1"/>
        <v>857.30000000000007</v>
      </c>
      <c r="AU27" s="15"/>
    </row>
    <row r="28" spans="1:47" s="16" customFormat="1" ht="26.25" customHeight="1">
      <c r="A28" s="11">
        <v>22</v>
      </c>
      <c r="B28" s="17" t="str">
        <f>'[1]2021-2023'!B246</f>
        <v>МБУДО "ЦДТ"</v>
      </c>
      <c r="C28" s="13">
        <f>'[1]2021-2023'!H246</f>
        <v>6.5</v>
      </c>
      <c r="D28" s="13">
        <f>'[1]2021-2023'!K246</f>
        <v>47.115419824707836</v>
      </c>
      <c r="E28" s="28">
        <v>47.1</v>
      </c>
      <c r="F28" s="13">
        <v>0</v>
      </c>
      <c r="G28" s="13">
        <v>0</v>
      </c>
      <c r="H28" s="28">
        <v>0</v>
      </c>
      <c r="I28" s="13">
        <f>'[1]2021-2023'!X246</f>
        <v>79.2</v>
      </c>
      <c r="J28" s="13">
        <f>'[1]2021-2023'!AA246</f>
        <v>155.13741936000002</v>
      </c>
      <c r="K28" s="28">
        <v>155.1</v>
      </c>
      <c r="L28" s="13">
        <f>'[1]2021-2023'!AH246</f>
        <v>2.4</v>
      </c>
      <c r="M28" s="13">
        <f>'[1]2021-2023'!AM246</f>
        <v>4.7077559999999998</v>
      </c>
      <c r="N28" s="28">
        <v>4.7</v>
      </c>
      <c r="O28" s="13">
        <v>0</v>
      </c>
      <c r="P28" s="13">
        <v>0</v>
      </c>
      <c r="Q28" s="28">
        <v>0</v>
      </c>
      <c r="R28" s="13">
        <f>'[1]2021-2023'!AZ246</f>
        <v>39.6</v>
      </c>
      <c r="S28" s="13">
        <f>'[1]2021-2023'!BE246</f>
        <v>2.5296480000000003</v>
      </c>
      <c r="T28" s="28">
        <v>2.5</v>
      </c>
      <c r="U28" s="13">
        <v>0</v>
      </c>
      <c r="V28" s="13">
        <v>0</v>
      </c>
      <c r="W28" s="28">
        <v>0</v>
      </c>
      <c r="X28" s="13">
        <f>'[1]2021-2023'!BR246</f>
        <v>45.8</v>
      </c>
      <c r="Y28" s="13">
        <f>'[1]2021-2023'!BW246</f>
        <v>2.6934979999999999</v>
      </c>
      <c r="Z28" s="28">
        <v>2.7</v>
      </c>
      <c r="AA28" s="13">
        <v>0</v>
      </c>
      <c r="AB28" s="13">
        <v>0</v>
      </c>
      <c r="AC28" s="28">
        <v>0</v>
      </c>
      <c r="AD28" s="13">
        <f>'[1]2021-2023'!CJ246</f>
        <v>81.3</v>
      </c>
      <c r="AE28" s="13">
        <f>'[1]2021-2023'!CO246</f>
        <v>2.401602</v>
      </c>
      <c r="AF28" s="28">
        <v>2.4</v>
      </c>
      <c r="AG28" s="13">
        <f>'[1]2021-2023'!CT246</f>
        <v>0</v>
      </c>
      <c r="AH28" s="13">
        <f>'[1]2021-2023'!CW246</f>
        <v>0</v>
      </c>
      <c r="AI28" s="28">
        <v>0</v>
      </c>
      <c r="AJ28" s="13">
        <v>0</v>
      </c>
      <c r="AK28" s="13">
        <v>0</v>
      </c>
      <c r="AL28" s="28">
        <v>0</v>
      </c>
      <c r="AM28" s="13">
        <v>0</v>
      </c>
      <c r="AN28" s="13">
        <v>0</v>
      </c>
      <c r="AO28" s="28">
        <v>0</v>
      </c>
      <c r="AP28" s="13">
        <v>0</v>
      </c>
      <c r="AQ28" s="13">
        <v>0</v>
      </c>
      <c r="AR28" s="28">
        <v>0</v>
      </c>
      <c r="AS28" s="14">
        <f t="shared" si="0"/>
        <v>214.58534318470788</v>
      </c>
      <c r="AT28" s="29">
        <f t="shared" si="1"/>
        <v>214.5</v>
      </c>
      <c r="AU28" s="15"/>
    </row>
    <row r="29" spans="1:47" s="16" customFormat="1" ht="26.25" customHeight="1">
      <c r="A29" s="11">
        <v>23</v>
      </c>
      <c r="B29" s="17" t="str">
        <f>'[1]2021-2023'!B249</f>
        <v>МАУ "ДОЛ им. Г.М. Лаптева"</v>
      </c>
      <c r="C29" s="13">
        <f>'[1]2021-2023'!H249</f>
        <v>207.9</v>
      </c>
      <c r="D29" s="13">
        <f>'[1]2021-2023'!K249</f>
        <v>1452.8988291660328</v>
      </c>
      <c r="E29" s="28">
        <v>1452.9</v>
      </c>
      <c r="F29" s="13">
        <v>0</v>
      </c>
      <c r="G29" s="13">
        <v>0</v>
      </c>
      <c r="H29" s="28">
        <v>0</v>
      </c>
      <c r="I29" s="13">
        <f>'[1]2021-2023'!X249</f>
        <v>0</v>
      </c>
      <c r="J29" s="13">
        <f>'[1]2021-2023'!AA249</f>
        <v>0</v>
      </c>
      <c r="K29" s="28">
        <v>0</v>
      </c>
      <c r="L29" s="13">
        <f>'[1]2021-2023'!AH249</f>
        <v>0</v>
      </c>
      <c r="M29" s="13">
        <f>'[1]2021-2023'!AM249</f>
        <v>0</v>
      </c>
      <c r="N29" s="28">
        <v>0</v>
      </c>
      <c r="O29" s="13">
        <v>0</v>
      </c>
      <c r="P29" s="13">
        <v>0</v>
      </c>
      <c r="Q29" s="28">
        <v>0</v>
      </c>
      <c r="R29" s="13">
        <f>'[1]2021-2023'!AZ249</f>
        <v>0</v>
      </c>
      <c r="S29" s="13">
        <f>'[1]2021-2023'!BE249</f>
        <v>0</v>
      </c>
      <c r="T29" s="28">
        <v>0</v>
      </c>
      <c r="U29" s="13">
        <v>0</v>
      </c>
      <c r="V29" s="13">
        <v>0</v>
      </c>
      <c r="W29" s="28">
        <v>0</v>
      </c>
      <c r="X29" s="13">
        <f>'[1]2021-2023'!BR249</f>
        <v>0</v>
      </c>
      <c r="Y29" s="13">
        <f>'[1]2021-2023'!BW249</f>
        <v>0</v>
      </c>
      <c r="Z29" s="28">
        <v>0</v>
      </c>
      <c r="AA29" s="13">
        <v>0</v>
      </c>
      <c r="AB29" s="13">
        <v>0</v>
      </c>
      <c r="AC29" s="28">
        <v>0</v>
      </c>
      <c r="AD29" s="13">
        <f>'[1]2021-2023'!CJ249</f>
        <v>0</v>
      </c>
      <c r="AE29" s="13">
        <f>'[1]2021-2023'!CO249</f>
        <v>0</v>
      </c>
      <c r="AF29" s="28">
        <v>0</v>
      </c>
      <c r="AG29" s="13">
        <f>'[1]2021-2023'!CT249</f>
        <v>0</v>
      </c>
      <c r="AH29" s="13">
        <f>'[1]2021-2023'!CW249</f>
        <v>0</v>
      </c>
      <c r="AI29" s="28">
        <v>0</v>
      </c>
      <c r="AJ29" s="13">
        <v>0</v>
      </c>
      <c r="AK29" s="13">
        <v>0</v>
      </c>
      <c r="AL29" s="28">
        <v>0</v>
      </c>
      <c r="AM29" s="13">
        <f>'[1]2021-2023'!DJ251</f>
        <v>132.9</v>
      </c>
      <c r="AN29" s="13">
        <f>'[1]2021-2023'!DM251</f>
        <v>691.08</v>
      </c>
      <c r="AO29" s="28">
        <v>691.1</v>
      </c>
      <c r="AP29" s="13">
        <v>0</v>
      </c>
      <c r="AQ29" s="13">
        <v>0</v>
      </c>
      <c r="AR29" s="28">
        <v>0</v>
      </c>
      <c r="AS29" s="14">
        <f t="shared" si="0"/>
        <v>2143.9788291660329</v>
      </c>
      <c r="AT29" s="29">
        <f t="shared" si="1"/>
        <v>2144</v>
      </c>
      <c r="AU29" s="15"/>
    </row>
    <row r="30" spans="1:47" s="16" customFormat="1" ht="26.25" customHeight="1">
      <c r="A30" s="11">
        <v>24</v>
      </c>
      <c r="B30" s="17" t="str">
        <f>'[1]2021-2023'!B252</f>
        <v>МАУ ДОЛ "Уралец"</v>
      </c>
      <c r="C30" s="13">
        <f>'[1]2021-2023'!H252</f>
        <v>186</v>
      </c>
      <c r="D30" s="13">
        <f>'[1]2021-2023'!K252</f>
        <v>1336.1393135172414</v>
      </c>
      <c r="E30" s="28">
        <v>1336.1</v>
      </c>
      <c r="F30" s="13">
        <v>0</v>
      </c>
      <c r="G30" s="13">
        <v>0</v>
      </c>
      <c r="H30" s="28">
        <v>0</v>
      </c>
      <c r="I30" s="13">
        <f>'[1]2021-2023'!X252</f>
        <v>0</v>
      </c>
      <c r="J30" s="13">
        <f>'[1]2021-2023'!AA252</f>
        <v>0</v>
      </c>
      <c r="K30" s="28">
        <v>0</v>
      </c>
      <c r="L30" s="13">
        <f>'[1]2021-2023'!AH252</f>
        <v>0</v>
      </c>
      <c r="M30" s="13">
        <f>'[1]2021-2023'!AM252</f>
        <v>0</v>
      </c>
      <c r="N30" s="28">
        <v>0</v>
      </c>
      <c r="O30" s="13">
        <v>0</v>
      </c>
      <c r="P30" s="13">
        <v>0</v>
      </c>
      <c r="Q30" s="28">
        <v>0</v>
      </c>
      <c r="R30" s="13">
        <f>'[1]2021-2023'!AZ252</f>
        <v>0</v>
      </c>
      <c r="S30" s="13">
        <f>'[1]2021-2023'!BE252</f>
        <v>0</v>
      </c>
      <c r="T30" s="28">
        <v>0</v>
      </c>
      <c r="U30" s="13">
        <v>0</v>
      </c>
      <c r="V30" s="13">
        <v>0</v>
      </c>
      <c r="W30" s="28">
        <v>0</v>
      </c>
      <c r="X30" s="13">
        <f>'[1]2021-2023'!BR252</f>
        <v>2030</v>
      </c>
      <c r="Y30" s="13">
        <f>'[1]2021-2023'!BW252</f>
        <v>60.169200000000004</v>
      </c>
      <c r="Z30" s="28">
        <v>60.2</v>
      </c>
      <c r="AA30" s="13">
        <v>0</v>
      </c>
      <c r="AB30" s="13">
        <v>0</v>
      </c>
      <c r="AC30" s="28">
        <v>0</v>
      </c>
      <c r="AD30" s="13">
        <f>'[1]2021-2023'!CJ252</f>
        <v>2030</v>
      </c>
      <c r="AE30" s="13">
        <f>'[1]2021-2023'!CO252</f>
        <v>55.591549999999998</v>
      </c>
      <c r="AF30" s="28">
        <v>55.6</v>
      </c>
      <c r="AG30" s="13">
        <f>'[1]2021-2023'!CT252</f>
        <v>0</v>
      </c>
      <c r="AH30" s="13">
        <f>'[1]2021-2023'!CW252</f>
        <v>0</v>
      </c>
      <c r="AI30" s="28">
        <v>0</v>
      </c>
      <c r="AJ30" s="13">
        <v>0</v>
      </c>
      <c r="AK30" s="13">
        <v>0</v>
      </c>
      <c r="AL30" s="28">
        <v>0</v>
      </c>
      <c r="AM30" s="13">
        <v>0</v>
      </c>
      <c r="AN30" s="13">
        <v>0</v>
      </c>
      <c r="AO30" s="28">
        <v>0</v>
      </c>
      <c r="AP30" s="13">
        <v>0</v>
      </c>
      <c r="AQ30" s="13">
        <v>0</v>
      </c>
      <c r="AR30" s="28">
        <v>0</v>
      </c>
      <c r="AS30" s="14">
        <f t="shared" si="0"/>
        <v>1451.9000635172415</v>
      </c>
      <c r="AT30" s="29">
        <f t="shared" ref="AT30:AT44" si="2">AI30+N30+E30+K30+T30+Z30+AF30+AL30+AO30+AR30+H30+Q30+W30+AC30</f>
        <v>1451.8999999999999</v>
      </c>
      <c r="AU30" s="15"/>
    </row>
    <row r="31" spans="1:47" s="16" customFormat="1" ht="26.25" customHeight="1">
      <c r="A31" s="11">
        <v>25</v>
      </c>
      <c r="B31" s="17" t="str">
        <f>'[1]2021-2023'!B255</f>
        <v>МБУ ЦППМСП</v>
      </c>
      <c r="C31" s="13">
        <f>'[1]2021-2023'!H255</f>
        <v>5.19</v>
      </c>
      <c r="D31" s="13">
        <f>'[1]2021-2023'!K255</f>
        <v>37.663524129297826</v>
      </c>
      <c r="E31" s="28">
        <v>37.700000000000003</v>
      </c>
      <c r="F31" s="13">
        <v>0</v>
      </c>
      <c r="G31" s="13">
        <v>0</v>
      </c>
      <c r="H31" s="28">
        <v>0</v>
      </c>
      <c r="I31" s="13">
        <f>'[1]2021-2023'!X255</f>
        <v>24</v>
      </c>
      <c r="J31" s="13">
        <f>'[1]2021-2023'!AA255</f>
        <v>47.011339199999995</v>
      </c>
      <c r="K31" s="28">
        <v>47</v>
      </c>
      <c r="L31" s="13">
        <f>'[1]2021-2023'!AH255</f>
        <v>1.44</v>
      </c>
      <c r="M31" s="13">
        <f>'[1]2021-2023'!AM255</f>
        <v>2.8246536</v>
      </c>
      <c r="N31" s="28">
        <v>2.8</v>
      </c>
      <c r="O31" s="13">
        <v>0</v>
      </c>
      <c r="P31" s="13">
        <v>0</v>
      </c>
      <c r="Q31" s="28">
        <v>0</v>
      </c>
      <c r="R31" s="13">
        <f>'[1]2021-2023'!AZ255</f>
        <v>24</v>
      </c>
      <c r="S31" s="13">
        <f>'[1]2021-2023'!BE255</f>
        <v>1.53312</v>
      </c>
      <c r="T31" s="28">
        <v>1.5</v>
      </c>
      <c r="U31" s="13">
        <v>0</v>
      </c>
      <c r="V31" s="13">
        <v>0</v>
      </c>
      <c r="W31" s="28">
        <v>0</v>
      </c>
      <c r="X31" s="13">
        <f>'[1]2021-2023'!BR255</f>
        <v>46.6</v>
      </c>
      <c r="Y31" s="13">
        <f>'[1]2021-2023'!BW255</f>
        <v>2.7405460000000001</v>
      </c>
      <c r="Z31" s="28">
        <v>2.8</v>
      </c>
      <c r="AA31" s="13">
        <v>0</v>
      </c>
      <c r="AB31" s="13">
        <v>0</v>
      </c>
      <c r="AC31" s="28">
        <v>0</v>
      </c>
      <c r="AD31" s="13">
        <f>'[1]2021-2023'!CJ255</f>
        <v>67.2</v>
      </c>
      <c r="AE31" s="13">
        <f>'[1]2021-2023'!CO255</f>
        <v>1.985088</v>
      </c>
      <c r="AF31" s="28">
        <v>2</v>
      </c>
      <c r="AG31" s="13">
        <f>'[1]2021-2023'!CT255</f>
        <v>0</v>
      </c>
      <c r="AH31" s="13">
        <f>'[1]2021-2023'!CW255</f>
        <v>0</v>
      </c>
      <c r="AI31" s="28">
        <v>0</v>
      </c>
      <c r="AJ31" s="13">
        <v>0</v>
      </c>
      <c r="AK31" s="13">
        <v>0</v>
      </c>
      <c r="AL31" s="28">
        <v>0</v>
      </c>
      <c r="AM31" s="13">
        <v>0</v>
      </c>
      <c r="AN31" s="13">
        <v>0</v>
      </c>
      <c r="AO31" s="28">
        <v>0</v>
      </c>
      <c r="AP31" s="13">
        <v>0</v>
      </c>
      <c r="AQ31" s="13">
        <v>0</v>
      </c>
      <c r="AR31" s="28">
        <v>0</v>
      </c>
      <c r="AS31" s="14">
        <f t="shared" ref="AS31:AS44" si="3">M31+D31+J31+S31+Y31+AE31+AK31+AN31+AQ31+G31+P31+V31+AB31+AH31</f>
        <v>93.758270929297808</v>
      </c>
      <c r="AT31" s="29">
        <f t="shared" si="2"/>
        <v>93.8</v>
      </c>
      <c r="AU31" s="15"/>
    </row>
    <row r="32" spans="1:47" s="16" customFormat="1" ht="45" customHeight="1">
      <c r="A32" s="11">
        <v>26</v>
      </c>
      <c r="B32" s="12" t="str">
        <f>'[1]2021-2023'!B258</f>
        <v>МБУ "Спортивная школа им. В.И. Гундарцева"</v>
      </c>
      <c r="C32" s="13">
        <f>'[1]2021-2023'!H258</f>
        <v>179.25</v>
      </c>
      <c r="D32" s="13">
        <f>'[1]2021-2023'!K258</f>
        <v>1277.4875087629616</v>
      </c>
      <c r="E32" s="28">
        <v>1277.5</v>
      </c>
      <c r="F32" s="13">
        <f>'[1]2021-2023'!P258</f>
        <v>0.49</v>
      </c>
      <c r="G32" s="13">
        <f>'[1]2021-2023'!S258</f>
        <v>1.6793696499999997</v>
      </c>
      <c r="H32" s="28">
        <v>1.7</v>
      </c>
      <c r="I32" s="13">
        <f>'[1]2021-2023'!X258</f>
        <v>544.5</v>
      </c>
      <c r="J32" s="13">
        <f>'[1]2021-2023'!AA258</f>
        <v>1079.1178078217199</v>
      </c>
      <c r="K32" s="28">
        <v>1067.5999999999999</v>
      </c>
      <c r="L32" s="13">
        <f>'[1]2021-2023'!AH258</f>
        <v>77.7</v>
      </c>
      <c r="M32" s="13">
        <f>'[1]2021-2023'!AM258</f>
        <v>152.3768568948</v>
      </c>
      <c r="N32" s="28">
        <v>152.30000000000001</v>
      </c>
      <c r="O32" s="13">
        <f>'[1]2021-2023'!AR258</f>
        <v>1.02</v>
      </c>
      <c r="P32" s="13">
        <f>'[1]2021-2023'!AU258</f>
        <v>2.0007963000000002</v>
      </c>
      <c r="Q32" s="28">
        <v>2</v>
      </c>
      <c r="R32" s="13">
        <f>'[1]2021-2023'!AZ258</f>
        <v>1290.7</v>
      </c>
      <c r="S32" s="13">
        <f>'[1]2021-2023'!BE258</f>
        <v>82.468847200000013</v>
      </c>
      <c r="T32" s="28">
        <v>82.4</v>
      </c>
      <c r="U32" s="13">
        <f>'[1]2021-2023'!BJ258</f>
        <v>14.7</v>
      </c>
      <c r="V32" s="13">
        <f>'[1]2021-2023'!BM258</f>
        <v>0.35809199999999997</v>
      </c>
      <c r="W32" s="28">
        <v>0.4</v>
      </c>
      <c r="X32" s="13">
        <f>'[1]2021-2023'!BR258</f>
        <v>751.4</v>
      </c>
      <c r="Y32" s="13">
        <f>'[1]2021-2023'!BW258</f>
        <v>44.028060000000004</v>
      </c>
      <c r="Z32" s="28">
        <v>44</v>
      </c>
      <c r="AA32" s="13">
        <f>'[1]2021-2023'!CB258</f>
        <v>14.6</v>
      </c>
      <c r="AB32" s="13">
        <f>'[1]2021-2023'!CE258</f>
        <v>0.858626</v>
      </c>
      <c r="AC32" s="28">
        <v>0.9</v>
      </c>
      <c r="AD32" s="13">
        <f>'[1]2021-2023'!CJ258</f>
        <v>1945.6299999999999</v>
      </c>
      <c r="AE32" s="13">
        <f>'[1]2021-2023'!CO258</f>
        <v>57.382041199999996</v>
      </c>
      <c r="AF32" s="28">
        <v>57.4</v>
      </c>
      <c r="AG32" s="13">
        <f>'[1]2021-2023'!CT258</f>
        <v>29.3</v>
      </c>
      <c r="AH32" s="13">
        <f>'[1]2021-2023'!CW258</f>
        <v>0.86552200000000001</v>
      </c>
      <c r="AI32" s="28">
        <v>0.9</v>
      </c>
      <c r="AJ32" s="13">
        <f>'[1]2021-2023'!DB258</f>
        <v>207.5</v>
      </c>
      <c r="AK32" s="13">
        <f>'[1]2021-2023'!DE258</f>
        <v>1289.7330512750002</v>
      </c>
      <c r="AL32" s="28">
        <v>1289.7</v>
      </c>
      <c r="AM32" s="13">
        <v>0</v>
      </c>
      <c r="AN32" s="13">
        <v>0</v>
      </c>
      <c r="AO32" s="28">
        <v>0</v>
      </c>
      <c r="AP32" s="13">
        <v>0</v>
      </c>
      <c r="AQ32" s="13">
        <v>0</v>
      </c>
      <c r="AR32" s="28">
        <v>0</v>
      </c>
      <c r="AS32" s="14">
        <f t="shared" si="3"/>
        <v>3988.3565791044816</v>
      </c>
      <c r="AT32" s="29">
        <f t="shared" si="2"/>
        <v>3976.8</v>
      </c>
      <c r="AU32" s="15"/>
    </row>
    <row r="33" spans="1:48" s="16" customFormat="1" ht="27.75" customHeight="1">
      <c r="A33" s="11">
        <v>27</v>
      </c>
      <c r="B33" s="12" t="str">
        <f>'[1]2021-2023'!B265</f>
        <v>МБУ "ФСК г. Бакала"</v>
      </c>
      <c r="C33" s="13">
        <f>'[1]2021-2023'!H265</f>
        <v>3.91</v>
      </c>
      <c r="D33" s="13">
        <f>'[1]2021-2023'!K265</f>
        <v>29.703168090909092</v>
      </c>
      <c r="E33" s="28">
        <v>29.7</v>
      </c>
      <c r="F33" s="13">
        <f>'[1]2021-2023'!P265</f>
        <v>0.42</v>
      </c>
      <c r="G33" s="13">
        <f>'[1]2021-2023'!S265</f>
        <v>1.4394596999999998</v>
      </c>
      <c r="H33" s="28">
        <v>1.4</v>
      </c>
      <c r="I33" s="13">
        <f>'[1]2021-2023'!X265</f>
        <v>91.4</v>
      </c>
      <c r="J33" s="13">
        <f>'[1]2021-2023'!AA265</f>
        <v>211.29896237599999</v>
      </c>
      <c r="K33" s="28">
        <v>211.3</v>
      </c>
      <c r="L33" s="13">
        <f>'[1]2021-2023'!AH265</f>
        <v>1.9</v>
      </c>
      <c r="M33" s="13">
        <f>'[1]2021-2023'!AM265</f>
        <v>4.3924291959999993</v>
      </c>
      <c r="N33" s="28">
        <v>4.4000000000000004</v>
      </c>
      <c r="O33" s="13">
        <f>'[1]2021-2023'!AR265</f>
        <v>3.26</v>
      </c>
      <c r="P33" s="13">
        <f>'[1]2021-2023'!AU265</f>
        <v>6.5435697999999993</v>
      </c>
      <c r="Q33" s="28">
        <v>6.5</v>
      </c>
      <c r="R33" s="13">
        <f>'[1]2021-2023'!AZ265</f>
        <v>27.5</v>
      </c>
      <c r="S33" s="13">
        <f>'[1]2021-2023'!BE265</f>
        <v>2.2695749999999997</v>
      </c>
      <c r="T33" s="28">
        <v>2.2999999999999998</v>
      </c>
      <c r="U33" s="13">
        <f>'[1]2021-2023'!BJ265</f>
        <v>47</v>
      </c>
      <c r="V33" s="13">
        <f>'[1]2021-2023'!BM265</f>
        <v>3.3318300000000001</v>
      </c>
      <c r="W33" s="28">
        <v>3.3</v>
      </c>
      <c r="X33" s="13">
        <f>'[1]2021-2023'!BR265</f>
        <v>53.5</v>
      </c>
      <c r="Y33" s="13">
        <f>'[1]2021-2023'!BW265</f>
        <v>2.90184</v>
      </c>
      <c r="Z33" s="28">
        <v>2.9</v>
      </c>
      <c r="AA33" s="13">
        <f>'[1]2021-2023'!CB265</f>
        <v>46.4</v>
      </c>
      <c r="AB33" s="13">
        <f>'[1]2021-2023'!CE265</f>
        <v>2.5167359999999999</v>
      </c>
      <c r="AC33" s="28">
        <v>2.5</v>
      </c>
      <c r="AD33" s="13">
        <f>'[1]2021-2023'!CJ265</f>
        <v>81</v>
      </c>
      <c r="AE33" s="13">
        <f>'[1]2021-2023'!CO265</f>
        <v>1.592055</v>
      </c>
      <c r="AF33" s="28">
        <v>1.6</v>
      </c>
      <c r="AG33" s="13">
        <f>'[1]2021-2023'!CT265</f>
        <v>93.4</v>
      </c>
      <c r="AH33" s="13">
        <f>'[1]2021-2023'!CW265</f>
        <v>1.8357770000000002</v>
      </c>
      <c r="AI33" s="28">
        <v>1.9</v>
      </c>
      <c r="AJ33" s="13">
        <v>0</v>
      </c>
      <c r="AK33" s="13">
        <v>0</v>
      </c>
      <c r="AL33" s="28">
        <v>0</v>
      </c>
      <c r="AM33" s="13">
        <v>0</v>
      </c>
      <c r="AN33" s="13">
        <v>0</v>
      </c>
      <c r="AO33" s="28">
        <v>0</v>
      </c>
      <c r="AP33" s="13">
        <v>0</v>
      </c>
      <c r="AQ33" s="13">
        <v>0</v>
      </c>
      <c r="AR33" s="28">
        <v>0</v>
      </c>
      <c r="AS33" s="14">
        <f t="shared" si="3"/>
        <v>267.82540216290903</v>
      </c>
      <c r="AT33" s="29">
        <f>AI33+N33+E33+K33+T33+Z33+AF33+AL33+AO33+AR33+H33+Q33+W33+AC33</f>
        <v>267.8</v>
      </c>
      <c r="AU33" s="15"/>
    </row>
    <row r="34" spans="1:48" s="16" customFormat="1" ht="40.5" customHeight="1">
      <c r="A34" s="11">
        <v>28</v>
      </c>
      <c r="B34" s="12" t="str">
        <f>'[1]2021-2023'!B270</f>
        <v>МБУ "Спортивная школа единоборств имени А.В. Иваницкого"</v>
      </c>
      <c r="C34" s="13">
        <f>'[1]2021-2023'!H270</f>
        <v>24.909999999999997</v>
      </c>
      <c r="D34" s="13">
        <f>'[1]2021-2023'!K270</f>
        <v>169.54599192192703</v>
      </c>
      <c r="E34" s="28">
        <v>169.6</v>
      </c>
      <c r="F34" s="13">
        <f>'[1]2021-2023'!P270</f>
        <v>0.72</v>
      </c>
      <c r="G34" s="13">
        <f>'[1]2021-2023'!S271</f>
        <v>2.4676451999999993</v>
      </c>
      <c r="H34" s="28">
        <v>2.5</v>
      </c>
      <c r="I34" s="13">
        <f>'[1]2021-2023'!X270</f>
        <v>625.10000000000014</v>
      </c>
      <c r="J34" s="13">
        <f>'[1]2021-2023'!AA270</f>
        <v>1224.4495055800003</v>
      </c>
      <c r="K34" s="28">
        <v>1224.5</v>
      </c>
      <c r="L34" s="13">
        <f>'[1]2021-2023'!AH272</f>
        <v>20</v>
      </c>
      <c r="M34" s="13">
        <f>'[1]2021-2023'!AM272</f>
        <v>39.231300000000005</v>
      </c>
      <c r="N34" s="28">
        <v>39.200000000000003</v>
      </c>
      <c r="O34" s="13">
        <f>'[1]2021-2023'!AR272</f>
        <v>1.53</v>
      </c>
      <c r="P34" s="13">
        <f>'[1]2021-2023'!AU272</f>
        <v>3.0011944499999998</v>
      </c>
      <c r="Q34" s="28">
        <v>3</v>
      </c>
      <c r="R34" s="13">
        <f>'[1]2021-2023'!AZ272</f>
        <v>350</v>
      </c>
      <c r="S34" s="13">
        <f>'[1]2021-2023'!BE272</f>
        <v>22.358000000000001</v>
      </c>
      <c r="T34" s="28">
        <v>22.4</v>
      </c>
      <c r="U34" s="13">
        <f>'[1]2021-2023'!BJ272</f>
        <v>24.6</v>
      </c>
      <c r="V34" s="13">
        <f>'[1]2021-2023'!BM272</f>
        <v>0.59925600000000001</v>
      </c>
      <c r="W34" s="28">
        <v>0.6</v>
      </c>
      <c r="X34" s="13">
        <f>'[1]2021-2023'!BR272</f>
        <v>817.3</v>
      </c>
      <c r="Y34" s="13">
        <f>'[1]2021-2023'!BW272</f>
        <v>48.065412999999999</v>
      </c>
      <c r="Z34" s="28">
        <v>48.1</v>
      </c>
      <c r="AA34" s="13">
        <f>'[1]2021-2023'!CB272</f>
        <v>24.200000000000003</v>
      </c>
      <c r="AB34" s="13">
        <f>'[1]2021-2023'!CE272</f>
        <v>1.4232020000000003</v>
      </c>
      <c r="AC34" s="28">
        <v>1.4</v>
      </c>
      <c r="AD34" s="13">
        <f>'[1]2021-2023'!CJ272</f>
        <v>1116.0999999999999</v>
      </c>
      <c r="AE34" s="13">
        <f>'[1]2021-2023'!CO272</f>
        <v>32.969594000000001</v>
      </c>
      <c r="AF34" s="28">
        <v>33</v>
      </c>
      <c r="AG34" s="13">
        <f>'[1]2021-2023'!CT270</f>
        <v>48.8</v>
      </c>
      <c r="AH34" s="13">
        <f>'[1]2021-2023'!CW270</f>
        <v>1.4415519999999999</v>
      </c>
      <c r="AI34" s="28">
        <v>1.4</v>
      </c>
      <c r="AJ34" s="13">
        <v>0</v>
      </c>
      <c r="AK34" s="13">
        <v>0</v>
      </c>
      <c r="AL34" s="28">
        <v>0</v>
      </c>
      <c r="AM34" s="13">
        <v>0</v>
      </c>
      <c r="AN34" s="13">
        <v>0</v>
      </c>
      <c r="AO34" s="28">
        <v>0</v>
      </c>
      <c r="AP34" s="13">
        <v>0</v>
      </c>
      <c r="AQ34" s="13">
        <v>0</v>
      </c>
      <c r="AR34" s="28">
        <v>0</v>
      </c>
      <c r="AS34" s="14">
        <f t="shared" si="3"/>
        <v>1545.5526541519271</v>
      </c>
      <c r="AT34" s="29">
        <f t="shared" si="2"/>
        <v>1545.7</v>
      </c>
      <c r="AU34" s="15"/>
    </row>
    <row r="35" spans="1:48" s="16" customFormat="1" ht="28.5" customHeight="1">
      <c r="A35" s="11">
        <v>29</v>
      </c>
      <c r="B35" s="21" t="str">
        <f>'[1]2021-2023'!B273</f>
        <v>МАУ "Дворец спорта "Магнезит"</v>
      </c>
      <c r="C35" s="13">
        <f>'[1]2021-2023'!H273</f>
        <v>74.7</v>
      </c>
      <c r="D35" s="13">
        <f>'[1]2021-2023'!K273</f>
        <v>469.54824706759837</v>
      </c>
      <c r="E35" s="28">
        <v>469.6</v>
      </c>
      <c r="F35" s="13">
        <v>0</v>
      </c>
      <c r="G35" s="13">
        <v>0</v>
      </c>
      <c r="H35" s="28">
        <v>0</v>
      </c>
      <c r="I35" s="13">
        <f>'[1]2021-2023'!X273</f>
        <v>0</v>
      </c>
      <c r="J35" s="13">
        <f>'[1]2021-2023'!AA273</f>
        <v>0</v>
      </c>
      <c r="K35" s="28">
        <v>0</v>
      </c>
      <c r="L35" s="13">
        <f>'[1]2021-2023'!AH273</f>
        <v>0</v>
      </c>
      <c r="M35" s="13">
        <f>'[1]2021-2023'!AM273</f>
        <v>0</v>
      </c>
      <c r="N35" s="28">
        <v>0</v>
      </c>
      <c r="O35" s="13">
        <v>0</v>
      </c>
      <c r="P35" s="13">
        <v>0</v>
      </c>
      <c r="Q35" s="28">
        <v>0</v>
      </c>
      <c r="R35" s="13">
        <f>'[1]2021-2023'!AZ273</f>
        <v>0</v>
      </c>
      <c r="S35" s="13">
        <f>'[1]2021-2023'!BE273</f>
        <v>0</v>
      </c>
      <c r="T35" s="28">
        <v>0</v>
      </c>
      <c r="U35" s="13">
        <v>0</v>
      </c>
      <c r="V35" s="13">
        <v>0</v>
      </c>
      <c r="W35" s="28">
        <v>0</v>
      </c>
      <c r="X35" s="13">
        <f>'[1]2021-2023'!BR273</f>
        <v>3421.85</v>
      </c>
      <c r="Y35" s="13">
        <f>'[1]2021-2023'!BW273</f>
        <v>201.23899850000001</v>
      </c>
      <c r="Z35" s="28">
        <v>201.2</v>
      </c>
      <c r="AA35" s="13">
        <v>0</v>
      </c>
      <c r="AB35" s="13">
        <v>0</v>
      </c>
      <c r="AC35" s="28">
        <v>0</v>
      </c>
      <c r="AD35" s="13">
        <f>'[1]2021-2023'!CJ273</f>
        <v>4573.2</v>
      </c>
      <c r="AE35" s="13">
        <f>'[1]2021-2023'!CO273</f>
        <v>135.09232799999998</v>
      </c>
      <c r="AF35" s="28">
        <v>135.1</v>
      </c>
      <c r="AG35" s="13">
        <f>'[1]2021-2023'!CT273</f>
        <v>0</v>
      </c>
      <c r="AH35" s="13">
        <f>'[1]2021-2023'!CW273</f>
        <v>0</v>
      </c>
      <c r="AI35" s="28">
        <v>0</v>
      </c>
      <c r="AJ35" s="13">
        <f>'[1]2021-2023'!DB273</f>
        <v>60.5</v>
      </c>
      <c r="AK35" s="13">
        <f>'[1]2021-2023'!DE273</f>
        <v>376.04264868499996</v>
      </c>
      <c r="AL35" s="28">
        <v>376</v>
      </c>
      <c r="AM35" s="13">
        <v>0</v>
      </c>
      <c r="AN35" s="13">
        <v>0</v>
      </c>
      <c r="AO35" s="28">
        <v>0</v>
      </c>
      <c r="AP35" s="13">
        <v>0</v>
      </c>
      <c r="AQ35" s="13">
        <v>0</v>
      </c>
      <c r="AR35" s="28">
        <v>0</v>
      </c>
      <c r="AS35" s="14">
        <f t="shared" si="3"/>
        <v>1181.9222222525982</v>
      </c>
      <c r="AT35" s="29">
        <f t="shared" si="2"/>
        <v>1181.9000000000001</v>
      </c>
      <c r="AU35" s="15"/>
    </row>
    <row r="36" spans="1:48" s="16" customFormat="1" ht="87" customHeight="1">
      <c r="A36" s="11">
        <v>30</v>
      </c>
      <c r="B36" s="12" t="str">
        <f>'[1]2021-2023'!B280</f>
        <v>Муниципальное бюджетное учреждение "Саткинский краеведческий музей" Саткинского муниципального района»</v>
      </c>
      <c r="C36" s="13">
        <f>'[1]2021-2023'!H280</f>
        <v>8.15</v>
      </c>
      <c r="D36" s="13">
        <f>'[1]2021-2023'!K280</f>
        <v>58.283629175599437</v>
      </c>
      <c r="E36" s="28">
        <v>58.3</v>
      </c>
      <c r="F36" s="13">
        <v>0</v>
      </c>
      <c r="G36" s="13">
        <v>0</v>
      </c>
      <c r="H36" s="28">
        <v>0</v>
      </c>
      <c r="I36" s="13">
        <f>'[1]2021-2023'!X280</f>
        <v>203.9</v>
      </c>
      <c r="J36" s="13">
        <f>'[1]2021-2023'!AA280</f>
        <v>380.10222399999998</v>
      </c>
      <c r="K36" s="28">
        <v>298.3</v>
      </c>
      <c r="L36" s="13">
        <f>'[1]2021-2023'!AH280</f>
        <v>1</v>
      </c>
      <c r="M36" s="13">
        <f>'[1]2021-2023'!AM280</f>
        <v>1.86416</v>
      </c>
      <c r="N36" s="28">
        <v>1.5</v>
      </c>
      <c r="O36" s="13">
        <v>0</v>
      </c>
      <c r="P36" s="13">
        <v>0</v>
      </c>
      <c r="Q36" s="28">
        <v>0</v>
      </c>
      <c r="R36" s="13">
        <v>0</v>
      </c>
      <c r="S36" s="13">
        <f>'[1]2021-2023'!BE280</f>
        <v>0.8821500000000001</v>
      </c>
      <c r="T36" s="28">
        <v>0</v>
      </c>
      <c r="U36" s="13">
        <v>0</v>
      </c>
      <c r="V36" s="13">
        <v>0</v>
      </c>
      <c r="W36" s="28">
        <v>0</v>
      </c>
      <c r="X36" s="13">
        <v>96.1</v>
      </c>
      <c r="Y36" s="13">
        <f>'[1]2021-2023'!BW280</f>
        <v>4.7694910000000004</v>
      </c>
      <c r="Z36" s="28">
        <v>5.7</v>
      </c>
      <c r="AA36" s="13">
        <v>0</v>
      </c>
      <c r="AB36" s="13">
        <v>0</v>
      </c>
      <c r="AC36" s="28">
        <v>0</v>
      </c>
      <c r="AD36" s="13">
        <f>'[1]2021-2023'!CJ280</f>
        <v>96.1</v>
      </c>
      <c r="AE36" s="13">
        <f>'[1]2021-2023'!CO280</f>
        <v>2.838794</v>
      </c>
      <c r="AF36" s="28">
        <v>2.8</v>
      </c>
      <c r="AG36" s="13">
        <f>'[1]2021-2023'!CT280</f>
        <v>0</v>
      </c>
      <c r="AH36" s="13">
        <f>'[1]2021-2023'!CW280</f>
        <v>0</v>
      </c>
      <c r="AI36" s="28">
        <v>0</v>
      </c>
      <c r="AJ36" s="13">
        <v>0</v>
      </c>
      <c r="AK36" s="13">
        <v>0</v>
      </c>
      <c r="AL36" s="28">
        <v>0</v>
      </c>
      <c r="AM36" s="13">
        <v>0</v>
      </c>
      <c r="AN36" s="13">
        <v>0</v>
      </c>
      <c r="AO36" s="28">
        <v>0</v>
      </c>
      <c r="AP36" s="13">
        <v>0</v>
      </c>
      <c r="AQ36" s="13">
        <v>0</v>
      </c>
      <c r="AR36" s="28">
        <v>0</v>
      </c>
      <c r="AS36" s="14">
        <f t="shared" si="3"/>
        <v>448.74044817559945</v>
      </c>
      <c r="AT36" s="29">
        <f t="shared" si="2"/>
        <v>366.6</v>
      </c>
      <c r="AU36" s="15"/>
    </row>
    <row r="37" spans="1:48" s="16" customFormat="1" ht="30" customHeight="1">
      <c r="A37" s="11">
        <v>31</v>
      </c>
      <c r="B37" s="12" t="str">
        <f>'[1]2021-2023'!B284</f>
        <v>МБОУ ДО "ДШИ" р.п. Бердяуш</v>
      </c>
      <c r="C37" s="13">
        <f>'[1]2021-2023'!H284</f>
        <v>10</v>
      </c>
      <c r="D37" s="13">
        <f>'[1]2021-2023'!K284</f>
        <v>71.413731400966185</v>
      </c>
      <c r="E37" s="28">
        <v>71.400000000000006</v>
      </c>
      <c r="F37" s="13">
        <v>0</v>
      </c>
      <c r="G37" s="13">
        <v>0</v>
      </c>
      <c r="H37" s="28">
        <v>0</v>
      </c>
      <c r="I37" s="13">
        <f>'[1]2021-2023'!X284</f>
        <v>70.900000000000006</v>
      </c>
      <c r="J37" s="13">
        <f>'[1]2021-2023'!AA284</f>
        <v>510.4833003949999</v>
      </c>
      <c r="K37" s="28">
        <v>510.5</v>
      </c>
      <c r="L37" s="13">
        <f>'[1]2021-2023'!AH284</f>
        <v>0</v>
      </c>
      <c r="M37" s="13">
        <f>'[1]2021-2023'!AM284</f>
        <v>0</v>
      </c>
      <c r="N37" s="28">
        <v>0</v>
      </c>
      <c r="O37" s="13">
        <v>0</v>
      </c>
      <c r="P37" s="13">
        <v>0</v>
      </c>
      <c r="Q37" s="28">
        <v>0</v>
      </c>
      <c r="R37" s="13">
        <f>'[1]2021-2023'!AZ284</f>
        <v>0</v>
      </c>
      <c r="S37" s="13">
        <f>'[1]2021-2023'!BE284</f>
        <v>0</v>
      </c>
      <c r="T37" s="28">
        <v>0</v>
      </c>
      <c r="U37" s="13">
        <v>0</v>
      </c>
      <c r="V37" s="13">
        <v>0</v>
      </c>
      <c r="W37" s="28">
        <v>0</v>
      </c>
      <c r="X37" s="13">
        <f>'[1]2021-2023'!BR284</f>
        <v>130.4</v>
      </c>
      <c r="Y37" s="13">
        <f>'[1]2021-2023'!BW284</f>
        <v>4.6722320000000011</v>
      </c>
      <c r="Z37" s="28">
        <v>4.7</v>
      </c>
      <c r="AA37" s="13">
        <v>0</v>
      </c>
      <c r="AB37" s="13">
        <v>0</v>
      </c>
      <c r="AC37" s="28">
        <v>0</v>
      </c>
      <c r="AD37" s="13">
        <f>'[1]2021-2023'!CJ284</f>
        <v>0</v>
      </c>
      <c r="AE37" s="13">
        <f>'[1]2021-2023'!CO284</f>
        <v>0</v>
      </c>
      <c r="AF37" s="28">
        <v>0</v>
      </c>
      <c r="AG37" s="13">
        <f>'[1]2021-2023'!CT284</f>
        <v>0</v>
      </c>
      <c r="AH37" s="13">
        <f>'[1]2021-2023'!CW284</f>
        <v>0</v>
      </c>
      <c r="AI37" s="28">
        <v>0</v>
      </c>
      <c r="AJ37" s="13">
        <v>0</v>
      </c>
      <c r="AK37" s="13">
        <v>0</v>
      </c>
      <c r="AL37" s="28">
        <v>0</v>
      </c>
      <c r="AM37" s="13">
        <v>0</v>
      </c>
      <c r="AN37" s="13">
        <v>0</v>
      </c>
      <c r="AO37" s="28">
        <v>0</v>
      </c>
      <c r="AP37" s="13">
        <v>0</v>
      </c>
      <c r="AQ37" s="13">
        <v>0</v>
      </c>
      <c r="AR37" s="28">
        <v>0</v>
      </c>
      <c r="AS37" s="14">
        <f t="shared" si="3"/>
        <v>586.56926379596609</v>
      </c>
      <c r="AT37" s="29">
        <f t="shared" si="2"/>
        <v>586.6</v>
      </c>
      <c r="AU37" s="15"/>
    </row>
    <row r="38" spans="1:48" s="16" customFormat="1" ht="24" customHeight="1">
      <c r="A38" s="11">
        <v>32</v>
      </c>
      <c r="B38" s="12" t="str">
        <f>'[1]2021-2023'!B288</f>
        <v>МБОУ ДО "ДШИ" г.Бакала</v>
      </c>
      <c r="C38" s="13">
        <f>'[1]2021-2023'!H288</f>
        <v>12.2</v>
      </c>
      <c r="D38" s="13">
        <f>'[1]2021-2023'!K288</f>
        <v>87.090497764006784</v>
      </c>
      <c r="E38" s="28">
        <v>87.1</v>
      </c>
      <c r="F38" s="13">
        <f>'[1]2021-2023'!P288</f>
        <v>0</v>
      </c>
      <c r="G38" s="13">
        <f>'[1]2021-2023'!S288</f>
        <v>0</v>
      </c>
      <c r="H38" s="28">
        <v>0</v>
      </c>
      <c r="I38" s="13">
        <f>'[1]2021-2023'!X288</f>
        <v>166.4</v>
      </c>
      <c r="J38" s="13">
        <f>'[1]2021-2023'!AA288</f>
        <v>384.68432537599995</v>
      </c>
      <c r="K38" s="28">
        <v>384.7</v>
      </c>
      <c r="L38" s="13">
        <f>'[1]2021-2023'!AH288</f>
        <v>1.7</v>
      </c>
      <c r="M38" s="13">
        <f>'[1]2021-2023'!AM288</f>
        <v>3.9300682279999997</v>
      </c>
      <c r="N38" s="28">
        <v>3.9</v>
      </c>
      <c r="O38" s="13">
        <f>'[1]2021-2023'!AR288</f>
        <v>0</v>
      </c>
      <c r="P38" s="13">
        <f>'[1]2021-2023'!AU288</f>
        <v>0</v>
      </c>
      <c r="Q38" s="28">
        <v>0</v>
      </c>
      <c r="R38" s="13">
        <f>'[1]2021-2023'!AZ288</f>
        <v>28.3</v>
      </c>
      <c r="S38" s="13">
        <f>'[1]2021-2023'!BE288</f>
        <v>2.3355990000000002</v>
      </c>
      <c r="T38" s="28">
        <v>2.2999999999999998</v>
      </c>
      <c r="U38" s="13">
        <f>'[1]2021-2023'!BJ288</f>
        <v>0</v>
      </c>
      <c r="V38" s="13">
        <f>'[1]2021-2023'!BM288</f>
        <v>0</v>
      </c>
      <c r="W38" s="28">
        <v>0</v>
      </c>
      <c r="X38" s="13">
        <f>'[1]2021-2023'!BR288</f>
        <v>54.9</v>
      </c>
      <c r="Y38" s="13">
        <f>'[1]2021-2023'!BW288</f>
        <v>2.977776</v>
      </c>
      <c r="Z38" s="28">
        <v>3</v>
      </c>
      <c r="AA38" s="13">
        <f>'[1]2021-2023'!CB288</f>
        <v>0</v>
      </c>
      <c r="AB38" s="13">
        <f>'[1]2021-2023'!CE288</f>
        <v>0</v>
      </c>
      <c r="AC38" s="28">
        <v>0</v>
      </c>
      <c r="AD38" s="13">
        <f>'[1]2021-2023'!CJ288</f>
        <v>83.2</v>
      </c>
      <c r="AE38" s="13">
        <f>'[1]2021-2023'!CO288</f>
        <v>1.6352959999999999</v>
      </c>
      <c r="AF38" s="28">
        <v>1.6</v>
      </c>
      <c r="AG38" s="13">
        <f>'[1]2021-2023'!CT288</f>
        <v>0</v>
      </c>
      <c r="AH38" s="13">
        <f>'[1]2021-2023'!CW288</f>
        <v>0</v>
      </c>
      <c r="AI38" s="28">
        <v>0</v>
      </c>
      <c r="AJ38" s="13">
        <v>0</v>
      </c>
      <c r="AK38" s="13">
        <v>0</v>
      </c>
      <c r="AL38" s="28">
        <v>0</v>
      </c>
      <c r="AM38" s="13">
        <v>0</v>
      </c>
      <c r="AN38" s="13">
        <v>0</v>
      </c>
      <c r="AO38" s="28">
        <v>0</v>
      </c>
      <c r="AP38" s="13">
        <v>0</v>
      </c>
      <c r="AQ38" s="13">
        <v>0</v>
      </c>
      <c r="AR38" s="28">
        <v>0</v>
      </c>
      <c r="AS38" s="14">
        <f t="shared" si="3"/>
        <v>482.6535623680067</v>
      </c>
      <c r="AT38" s="29">
        <f t="shared" si="2"/>
        <v>482.6</v>
      </c>
      <c r="AU38" s="15"/>
    </row>
    <row r="39" spans="1:48" s="16" customFormat="1" ht="30" customHeight="1">
      <c r="A39" s="11">
        <v>33</v>
      </c>
      <c r="B39" s="12" t="str">
        <f>'[1]2021-2023'!B293</f>
        <v xml:space="preserve">МБОУ ДО ДШИ р.п. Межевой </v>
      </c>
      <c r="C39" s="13">
        <f>'[1]2021-2023'!H293</f>
        <v>6.79</v>
      </c>
      <c r="D39" s="13">
        <f>'[1]2021-2023'!K293</f>
        <v>48.883413961498981</v>
      </c>
      <c r="E39" s="28">
        <v>48.9</v>
      </c>
      <c r="F39" s="13">
        <f>'[1]2021-2023'!P293</f>
        <v>0.28000000000000003</v>
      </c>
      <c r="G39" s="13">
        <f>'[1]2021-2023'!S293</f>
        <v>0.95963979999999993</v>
      </c>
      <c r="H39" s="28">
        <v>1</v>
      </c>
      <c r="I39" s="13">
        <f>'[1]2021-2023'!X293</f>
        <v>152.80000000000001</v>
      </c>
      <c r="J39" s="13">
        <f>'[1]2021-2023'!AA293</f>
        <v>234.17699090399998</v>
      </c>
      <c r="K39" s="28">
        <v>234.2</v>
      </c>
      <c r="L39" s="13">
        <f>'[1]2021-2023'!AH293</f>
        <v>2.98</v>
      </c>
      <c r="M39" s="13">
        <f>'[1]2021-2023'!AM293</f>
        <v>4.5670643513999991</v>
      </c>
      <c r="N39" s="28">
        <v>4.5999999999999996</v>
      </c>
      <c r="O39" s="13">
        <f>'[1]2021-2023'!AR293</f>
        <v>2.1</v>
      </c>
      <c r="P39" s="13">
        <f>'[1]2021-2023'!AU293</f>
        <v>3.218397</v>
      </c>
      <c r="Q39" s="28">
        <v>3.2</v>
      </c>
      <c r="R39" s="13">
        <f>'[1]2021-2023'!AZ293</f>
        <v>49.6</v>
      </c>
      <c r="S39" s="13">
        <f>'[1]2021-2023'!BE293</f>
        <v>2.8033920000000001</v>
      </c>
      <c r="T39" s="28">
        <v>2.8</v>
      </c>
      <c r="U39" s="13">
        <f>'[1]2021-2023'!BJ293</f>
        <v>34.1</v>
      </c>
      <c r="V39" s="13">
        <f>'[1]2021-2023'!BM293</f>
        <v>1.927332</v>
      </c>
      <c r="W39" s="28">
        <v>1.9</v>
      </c>
      <c r="X39" s="13">
        <f>'[1]2021-2023'!BR293</f>
        <v>96.2</v>
      </c>
      <c r="Y39" s="13">
        <f>'[1]2021-2023'!BW293</f>
        <v>3.3997080000000004</v>
      </c>
      <c r="Z39" s="28">
        <v>3.4</v>
      </c>
      <c r="AA39" s="13">
        <f>'[1]2021-2023'!CB293</f>
        <v>33.700000000000003</v>
      </c>
      <c r="AB39" s="13">
        <f>'[1]2021-2023'!CE293</f>
        <v>1.1909580000000004</v>
      </c>
      <c r="AC39" s="28">
        <v>1.2</v>
      </c>
      <c r="AD39" s="13">
        <f>'[1]2021-2023'!CJ293</f>
        <v>145.80000000000001</v>
      </c>
      <c r="AE39" s="13">
        <f>'[1]2021-2023'!CO293</f>
        <v>3.534192</v>
      </c>
      <c r="AF39" s="28">
        <v>3.5</v>
      </c>
      <c r="AG39" s="13">
        <f>'[1]2021-2023'!CT293</f>
        <v>67.8</v>
      </c>
      <c r="AH39" s="13">
        <f>'[1]2021-2023'!CW293</f>
        <v>1.6434719999999998</v>
      </c>
      <c r="AI39" s="28">
        <v>1.6</v>
      </c>
      <c r="AJ39" s="13">
        <v>0</v>
      </c>
      <c r="AK39" s="13">
        <v>0</v>
      </c>
      <c r="AL39" s="28">
        <v>0</v>
      </c>
      <c r="AM39" s="13">
        <v>0</v>
      </c>
      <c r="AN39" s="13">
        <v>0</v>
      </c>
      <c r="AO39" s="28">
        <v>0</v>
      </c>
      <c r="AP39" s="13">
        <v>0</v>
      </c>
      <c r="AQ39" s="13">
        <v>0</v>
      </c>
      <c r="AR39" s="28">
        <v>0</v>
      </c>
      <c r="AS39" s="14">
        <f t="shared" si="3"/>
        <v>306.30456001689885</v>
      </c>
      <c r="AT39" s="29">
        <f t="shared" si="2"/>
        <v>306.2999999999999</v>
      </c>
      <c r="AU39" s="15"/>
    </row>
    <row r="40" spans="1:48" s="16" customFormat="1" ht="27.75" customHeight="1">
      <c r="A40" s="11">
        <v>34</v>
      </c>
      <c r="B40" s="12" t="str">
        <f>'[1]2021-2023'!B297</f>
        <v>МБОУ ДО "ДШИ №1 им. Ю.А. Розума"</v>
      </c>
      <c r="C40" s="13">
        <f>'[1]2021-2023'!H297</f>
        <v>15.5</v>
      </c>
      <c r="D40" s="13">
        <f>'[1]2021-2023'!K297</f>
        <v>112.0265584042553</v>
      </c>
      <c r="E40" s="28">
        <v>112</v>
      </c>
      <c r="F40" s="13">
        <v>0</v>
      </c>
      <c r="G40" s="13">
        <v>0</v>
      </c>
      <c r="H40" s="28">
        <v>0</v>
      </c>
      <c r="I40" s="13">
        <f>'[1]2021-2023'!X297</f>
        <v>328.5</v>
      </c>
      <c r="J40" s="13">
        <f>'[1]2021-2023'!AA297</f>
        <v>643.46770530000003</v>
      </c>
      <c r="K40" s="28">
        <v>643.5</v>
      </c>
      <c r="L40" s="13">
        <f>'[1]2021-2023'!AH297</f>
        <v>4.5999999999999996</v>
      </c>
      <c r="M40" s="13">
        <f>'[1]2021-2023'!AM297</f>
        <v>9.0231989999999982</v>
      </c>
      <c r="N40" s="28">
        <v>9</v>
      </c>
      <c r="O40" s="13">
        <v>0</v>
      </c>
      <c r="P40" s="13">
        <v>0</v>
      </c>
      <c r="Q40" s="28">
        <v>0</v>
      </c>
      <c r="R40" s="13">
        <f>'[1]2021-2023'!AZ297</f>
        <v>77.099999999999994</v>
      </c>
      <c r="S40" s="13">
        <f>'[1]2021-2023'!BE297</f>
        <v>4.9251480000000001</v>
      </c>
      <c r="T40" s="28">
        <v>4.9000000000000004</v>
      </c>
      <c r="U40" s="13">
        <v>0</v>
      </c>
      <c r="V40" s="13">
        <v>0</v>
      </c>
      <c r="W40" s="28">
        <v>0</v>
      </c>
      <c r="X40" s="13">
        <f>'[1]2021-2023'!BR297</f>
        <v>149.69999999999999</v>
      </c>
      <c r="Y40" s="13">
        <f>'[1]2021-2023'!BW297</f>
        <v>8.8038570000000007</v>
      </c>
      <c r="Z40" s="28">
        <v>8.8000000000000007</v>
      </c>
      <c r="AA40" s="13">
        <v>0</v>
      </c>
      <c r="AB40" s="13">
        <v>0</v>
      </c>
      <c r="AC40" s="28">
        <v>0</v>
      </c>
      <c r="AD40" s="13">
        <f>'[1]2021-2023'!CJ297</f>
        <v>216</v>
      </c>
      <c r="AE40" s="13">
        <f>'[1]2021-2023'!CO297</f>
        <v>6.3806399999999996</v>
      </c>
      <c r="AF40" s="28">
        <v>6.4</v>
      </c>
      <c r="AG40" s="13">
        <f>'[1]2021-2023'!CT297</f>
        <v>0</v>
      </c>
      <c r="AH40" s="13">
        <f>'[1]2021-2023'!CW297</f>
        <v>0</v>
      </c>
      <c r="AI40" s="28">
        <v>0</v>
      </c>
      <c r="AJ40" s="13">
        <v>0</v>
      </c>
      <c r="AK40" s="13">
        <v>0</v>
      </c>
      <c r="AL40" s="28">
        <v>0</v>
      </c>
      <c r="AM40" s="13">
        <v>0</v>
      </c>
      <c r="AN40" s="13">
        <v>0</v>
      </c>
      <c r="AO40" s="28">
        <v>0</v>
      </c>
      <c r="AP40" s="13">
        <v>0</v>
      </c>
      <c r="AQ40" s="13">
        <v>0</v>
      </c>
      <c r="AR40" s="28">
        <v>0</v>
      </c>
      <c r="AS40" s="14">
        <f t="shared" si="3"/>
        <v>784.62710770425531</v>
      </c>
      <c r="AT40" s="29">
        <f t="shared" si="2"/>
        <v>784.59999999999991</v>
      </c>
      <c r="AU40" s="15"/>
    </row>
    <row r="41" spans="1:48" s="16" customFormat="1" ht="27" customHeight="1">
      <c r="A41" s="11">
        <v>35</v>
      </c>
      <c r="B41" s="12" t="str">
        <f>'[1]2021-2023'!B300</f>
        <v>МБОУ ДО "ДШИ №2 им. Г.А. Шкала"</v>
      </c>
      <c r="C41" s="13">
        <f>'[1]2021-2023'!H300</f>
        <v>10</v>
      </c>
      <c r="D41" s="13">
        <f>'[1]2021-2023'!K300</f>
        <v>71.991490697674422</v>
      </c>
      <c r="E41" s="28">
        <v>72</v>
      </c>
      <c r="F41" s="13">
        <f>'[1]2021-2023'!P300</f>
        <v>7.0000000000000007E-2</v>
      </c>
      <c r="G41" s="13">
        <f>'[1]2021-2023'!S300</f>
        <v>0.23990994999999998</v>
      </c>
      <c r="H41" s="28">
        <v>0.3</v>
      </c>
      <c r="I41" s="13">
        <f>'[1]2021-2023'!X300</f>
        <v>138.6</v>
      </c>
      <c r="J41" s="13">
        <f>'[1]2021-2023'!AA300</f>
        <v>261.62839152000004</v>
      </c>
      <c r="K41" s="28">
        <v>219.8</v>
      </c>
      <c r="L41" s="13">
        <f>'[1]2021-2023'!AH300</f>
        <v>4.41</v>
      </c>
      <c r="M41" s="13">
        <f>'[1]2021-2023'!AM300</f>
        <v>8.3280911</v>
      </c>
      <c r="N41" s="28">
        <v>7</v>
      </c>
      <c r="O41" s="13">
        <f>'[1]2021-2023'!AR300</f>
        <v>0.53</v>
      </c>
      <c r="P41" s="13">
        <f>'[1]2021-2023'!AU300</f>
        <v>1.0396294500000001</v>
      </c>
      <c r="Q41" s="28">
        <v>1</v>
      </c>
      <c r="R41" s="13">
        <v>18.399999999999999</v>
      </c>
      <c r="S41" s="13">
        <f>'[1]2021-2023'!BE300</f>
        <v>4.409942</v>
      </c>
      <c r="T41" s="28">
        <v>1.2</v>
      </c>
      <c r="U41" s="13">
        <f>'[1]2021-2023'!BJ300</f>
        <v>8.8000000000000007</v>
      </c>
      <c r="V41" s="13">
        <f>'[1]2021-2023'!BM300</f>
        <v>0.21436800000000003</v>
      </c>
      <c r="W41" s="28">
        <v>0.2</v>
      </c>
      <c r="X41" s="13">
        <v>197.4</v>
      </c>
      <c r="Y41" s="13">
        <f>'[1]2021-2023'!BW300</f>
        <v>8.3745440000000002</v>
      </c>
      <c r="Z41" s="28">
        <v>11.6</v>
      </c>
      <c r="AA41" s="13">
        <f>'[1]2021-2023'!CB300</f>
        <v>8.6999999999999993</v>
      </c>
      <c r="AB41" s="13">
        <f>'[1]2021-2023'!CE300</f>
        <v>0.51164699999999996</v>
      </c>
      <c r="AC41" s="28">
        <v>0.5</v>
      </c>
      <c r="AD41" s="13">
        <f>'[1]2021-2023'!CJ300</f>
        <v>210.6</v>
      </c>
      <c r="AE41" s="13">
        <f>'[1]2021-2023'!CO300</f>
        <v>6.2211239999999997</v>
      </c>
      <c r="AF41" s="28">
        <v>6.2</v>
      </c>
      <c r="AG41" s="13">
        <f>'[1]2021-2023'!CT300</f>
        <v>17.5</v>
      </c>
      <c r="AH41" s="13">
        <f>'[1]2021-2023'!CW300</f>
        <v>0.51694999999999991</v>
      </c>
      <c r="AI41" s="28">
        <v>0.5</v>
      </c>
      <c r="AJ41" s="13">
        <v>0</v>
      </c>
      <c r="AK41" s="13">
        <v>0</v>
      </c>
      <c r="AL41" s="28">
        <v>0</v>
      </c>
      <c r="AM41" s="13">
        <v>0</v>
      </c>
      <c r="AN41" s="13">
        <v>0</v>
      </c>
      <c r="AO41" s="28">
        <v>0</v>
      </c>
      <c r="AP41" s="13">
        <v>0</v>
      </c>
      <c r="AQ41" s="13">
        <v>0</v>
      </c>
      <c r="AR41" s="28">
        <v>0</v>
      </c>
      <c r="AS41" s="14">
        <f t="shared" si="3"/>
        <v>363.47608771767443</v>
      </c>
      <c r="AT41" s="29">
        <f t="shared" si="2"/>
        <v>320.3</v>
      </c>
      <c r="AU41" s="15"/>
    </row>
    <row r="42" spans="1:48" s="16" customFormat="1" ht="25.5" customHeight="1">
      <c r="A42" s="11">
        <v>36</v>
      </c>
      <c r="B42" s="12" t="str">
        <f>'[1]2021-2023'!B304</f>
        <v>МБУ "Центр туризма и гостеприимства"</v>
      </c>
      <c r="C42" s="13">
        <f>'[1]2021-2023'!H304</f>
        <v>6.94</v>
      </c>
      <c r="D42" s="13">
        <f>'[1]2021-2023'!K304</f>
        <v>49.753690406896553</v>
      </c>
      <c r="E42" s="28">
        <v>49.8</v>
      </c>
      <c r="F42" s="13">
        <f>'[1]2021-2023'!P304</f>
        <v>0.25</v>
      </c>
      <c r="G42" s="13">
        <f>'[1]2021-2023'!S304</f>
        <v>0.85682124999999987</v>
      </c>
      <c r="H42" s="28">
        <v>0.9</v>
      </c>
      <c r="I42" s="13">
        <f>'[1]2021-2023'!X304</f>
        <v>40.799999999999997</v>
      </c>
      <c r="J42" s="13">
        <f>'[1]2021-2023'!AA304</f>
        <v>79.919276639999993</v>
      </c>
      <c r="K42" s="28">
        <v>79.900000000000006</v>
      </c>
      <c r="L42" s="13">
        <f>'[1]2021-2023'!AH304</f>
        <v>0.64162967399999993</v>
      </c>
      <c r="M42" s="13">
        <f>'[1]2021-2023'!AM304</f>
        <v>1.2585983114798098</v>
      </c>
      <c r="N42" s="28">
        <v>1.3</v>
      </c>
      <c r="O42" s="13">
        <f>'[1]2021-2023'!AR304</f>
        <v>0.56999999999999995</v>
      </c>
      <c r="P42" s="13">
        <f>'[1]2021-2023'!AU304</f>
        <v>1.11809205</v>
      </c>
      <c r="Q42" s="28">
        <v>1.1000000000000001</v>
      </c>
      <c r="R42" s="13">
        <f>'[1]2021-2023'!AZ304</f>
        <v>10.7</v>
      </c>
      <c r="S42" s="13">
        <f>'[1]2021-2023'!BE304</f>
        <v>0.68351600000000001</v>
      </c>
      <c r="T42" s="28">
        <v>0.7</v>
      </c>
      <c r="U42" s="13">
        <f>'[1]2021-2023'!BJ304</f>
        <v>9.4</v>
      </c>
      <c r="V42" s="13">
        <f>'[1]2021-2023'!BM304</f>
        <v>0.22898400000000002</v>
      </c>
      <c r="W42" s="28">
        <v>0.2</v>
      </c>
      <c r="X42" s="13">
        <f>'[1]2021-2023'!BR304</f>
        <v>20.7</v>
      </c>
      <c r="Y42" s="13">
        <f>'[1]2021-2023'!BW304</f>
        <v>1.2173669999999999</v>
      </c>
      <c r="Z42" s="28">
        <v>1.2</v>
      </c>
      <c r="AA42" s="13">
        <f>'[1]2021-2023'!CB304</f>
        <v>9.3000000000000007</v>
      </c>
      <c r="AB42" s="13">
        <f>'[1]2021-2023'!CE304</f>
        <v>0.54693300000000011</v>
      </c>
      <c r="AC42" s="28">
        <v>0.6</v>
      </c>
      <c r="AD42" s="13">
        <f>'[1]2021-2023'!CJ304</f>
        <v>31.4</v>
      </c>
      <c r="AE42" s="13">
        <f>'[1]2021-2023'!CO304</f>
        <v>0.92755599999999994</v>
      </c>
      <c r="AF42" s="28">
        <v>0.9</v>
      </c>
      <c r="AG42" s="13">
        <f>'[1]2021-2023'!CT304</f>
        <v>18.7</v>
      </c>
      <c r="AH42" s="13">
        <f>'[1]2021-2023'!CW304</f>
        <v>0.55239799999999994</v>
      </c>
      <c r="AI42" s="28">
        <v>0.6</v>
      </c>
      <c r="AJ42" s="13">
        <v>0</v>
      </c>
      <c r="AK42" s="13">
        <v>0</v>
      </c>
      <c r="AL42" s="28">
        <v>0</v>
      </c>
      <c r="AM42" s="13">
        <v>0</v>
      </c>
      <c r="AN42" s="13">
        <v>0</v>
      </c>
      <c r="AO42" s="28">
        <v>0</v>
      </c>
      <c r="AP42" s="13">
        <v>0</v>
      </c>
      <c r="AQ42" s="13">
        <v>0</v>
      </c>
      <c r="AR42" s="28">
        <v>0</v>
      </c>
      <c r="AS42" s="14">
        <f>M42+D42+J42+S42+Y42+AE42+AK42+AN42+AQ42+G42+P42+V42+AB42+AH42</f>
        <v>137.06323265837636</v>
      </c>
      <c r="AT42" s="29">
        <f t="shared" si="2"/>
        <v>137.19999999999996</v>
      </c>
      <c r="AU42" s="15"/>
    </row>
    <row r="43" spans="1:48" s="16" customFormat="1" ht="24" customHeight="1">
      <c r="A43" s="11">
        <v>37</v>
      </c>
      <c r="B43" s="22" t="str">
        <f>'[1]2021-2023'!B307</f>
        <v>МАУ "ЦИРиП - Проектный офис"</v>
      </c>
      <c r="C43" s="13">
        <f>'[1]2021-2023'!H307</f>
        <v>15.1</v>
      </c>
      <c r="D43" s="13">
        <f>'[1]2021-2023'!K307</f>
        <v>109.08906304816513</v>
      </c>
      <c r="E43" s="28">
        <v>109.1</v>
      </c>
      <c r="F43" s="13">
        <f>'[1]2021-2023'!P307</f>
        <v>0.73</v>
      </c>
      <c r="G43" s="13">
        <f>'[1]2021-2023'!S307</f>
        <v>2.5019180499999996</v>
      </c>
      <c r="H43" s="28">
        <v>2.5</v>
      </c>
      <c r="I43" s="13">
        <f>'[1]2021-2023'!X307</f>
        <v>57.7</v>
      </c>
      <c r="J43" s="13">
        <f>'[1]2021-2023'!AA307</f>
        <v>113.02309466</v>
      </c>
      <c r="K43" s="28">
        <v>113</v>
      </c>
      <c r="L43" s="13">
        <f>'[1]2021-2023'!AH307</f>
        <v>4.0999999999999996</v>
      </c>
      <c r="M43" s="13">
        <f>'[1]2021-2023'!AM307</f>
        <v>8.0424164999999981</v>
      </c>
      <c r="N43" s="28">
        <v>8</v>
      </c>
      <c r="O43" s="13">
        <f>'[1]2021-2023'!AR307</f>
        <v>1.62</v>
      </c>
      <c r="P43" s="13">
        <f>'[1]2021-2023'!AU307</f>
        <v>3.1777353000000002</v>
      </c>
      <c r="Q43" s="28">
        <v>3.2</v>
      </c>
      <c r="R43" s="13">
        <f>'[1]2021-2023'!AZ307</f>
        <v>63.7</v>
      </c>
      <c r="S43" s="13">
        <f>'[1]2021-2023'!BE307</f>
        <v>4.0691560000000004</v>
      </c>
      <c r="T43" s="28">
        <v>4.0999999999999996</v>
      </c>
      <c r="U43" s="13">
        <f>'[1]2021-2023'!BJ307</f>
        <v>24.1</v>
      </c>
      <c r="V43" s="13">
        <f>'[1]2021-2023'!BM307</f>
        <v>0.58707600000000004</v>
      </c>
      <c r="W43" s="28">
        <v>0.6</v>
      </c>
      <c r="X43" s="13">
        <f>'[1]2021-2023'!BR307</f>
        <v>124.3</v>
      </c>
      <c r="Y43" s="13">
        <f>'[1]2021-2023'!BW307</f>
        <v>7.3100830000000006</v>
      </c>
      <c r="Z43" s="28">
        <v>7.3</v>
      </c>
      <c r="AA43" s="13">
        <f>'[1]2021-2023'!CB307</f>
        <v>23.8</v>
      </c>
      <c r="AB43" s="13">
        <f>'[1]2021-2023'!CE307</f>
        <v>1.3996780000000002</v>
      </c>
      <c r="AC43" s="28">
        <v>1.4</v>
      </c>
      <c r="AD43" s="13">
        <f>'[1]2021-2023'!CJ307</f>
        <v>188</v>
      </c>
      <c r="AE43" s="13">
        <f>'[1]2021-2023'!CO307</f>
        <v>5.5535199999999998</v>
      </c>
      <c r="AF43" s="28">
        <v>5.6</v>
      </c>
      <c r="AG43" s="13">
        <f>'[1]2021-2023'!CT307</f>
        <v>47.9</v>
      </c>
      <c r="AH43" s="13">
        <f>'[1]2021-2023'!CW307</f>
        <v>1.4149659999999999</v>
      </c>
      <c r="AI43" s="28">
        <v>1.4</v>
      </c>
      <c r="AJ43" s="13">
        <v>0</v>
      </c>
      <c r="AK43" s="13">
        <v>0</v>
      </c>
      <c r="AL43" s="28">
        <v>0</v>
      </c>
      <c r="AM43" s="13">
        <v>0</v>
      </c>
      <c r="AN43" s="13">
        <v>0</v>
      </c>
      <c r="AO43" s="28">
        <v>0</v>
      </c>
      <c r="AP43" s="13">
        <v>0</v>
      </c>
      <c r="AQ43" s="13">
        <v>0</v>
      </c>
      <c r="AR43" s="28">
        <v>0</v>
      </c>
      <c r="AS43" s="14">
        <f t="shared" si="3"/>
        <v>256.16870655816507</v>
      </c>
      <c r="AT43" s="29">
        <f t="shared" si="2"/>
        <v>256.2</v>
      </c>
      <c r="AU43" s="15"/>
    </row>
    <row r="44" spans="1:48" s="16" customFormat="1" ht="64.5" customHeight="1">
      <c r="A44" s="11">
        <v>38</v>
      </c>
      <c r="B44" s="12" t="str">
        <f>'[1]свод по нашим'!B83</f>
        <v>МБУ "Комплексный центр" (в части нежилого помещения по адресу г. Сатка, ул. Пролетарская, 32)</v>
      </c>
      <c r="C44" s="13">
        <f>'[1]2021-2023'!H310</f>
        <v>4.2</v>
      </c>
      <c r="D44" s="13">
        <f>'[1]2021-2023'!K310</f>
        <v>23.373689640000002</v>
      </c>
      <c r="E44" s="28">
        <v>23.4</v>
      </c>
      <c r="F44" s="13">
        <f>'[1]2021-2023'!P310</f>
        <v>1.32</v>
      </c>
      <c r="G44" s="13">
        <f>'[1]2021-2023'!S310</f>
        <v>4.5240161999999993</v>
      </c>
      <c r="H44" s="28">
        <v>4.5</v>
      </c>
      <c r="I44" s="13">
        <f>'[1]2021-2023'!X310</f>
        <v>83.45</v>
      </c>
      <c r="J44" s="13">
        <f>'[1]2021-2023'!AA310</f>
        <v>163.46234400999998</v>
      </c>
      <c r="K44" s="28">
        <v>163.5</v>
      </c>
      <c r="L44" s="13">
        <f>'[1]2021-2023'!AH310</f>
        <v>0.48</v>
      </c>
      <c r="M44" s="13">
        <f>'[1]2021-2023'!AM310</f>
        <v>0.94155119999999992</v>
      </c>
      <c r="N44" s="28">
        <v>0.9</v>
      </c>
      <c r="O44" s="13">
        <f>'[1]2021-2023'!AR310</f>
        <v>1.24</v>
      </c>
      <c r="P44" s="13">
        <f>'[1]2021-2023'!AU310</f>
        <v>2.4323405999999999</v>
      </c>
      <c r="Q44" s="28">
        <v>2.4</v>
      </c>
      <c r="R44" s="13">
        <f>'[1]2021-2023'!AZ310</f>
        <v>8</v>
      </c>
      <c r="S44" s="13">
        <f>'[1]2021-2023'!BE310</f>
        <v>0.51104000000000005</v>
      </c>
      <c r="T44" s="28">
        <v>0.5</v>
      </c>
      <c r="U44" s="13">
        <f>'[1]2021-2023'!BJ310</f>
        <v>20.6</v>
      </c>
      <c r="V44" s="13">
        <f>'[1]2021-2023'!BM310</f>
        <v>0.50181600000000004</v>
      </c>
      <c r="W44" s="28">
        <v>0.5</v>
      </c>
      <c r="X44" s="13">
        <f>'[1]2021-2023'!BR310</f>
        <v>15.5</v>
      </c>
      <c r="Y44" s="13">
        <f>'[1]2021-2023'!BW310</f>
        <v>0.91155500000000012</v>
      </c>
      <c r="Z44" s="28">
        <v>0.9</v>
      </c>
      <c r="AA44" s="13">
        <f>'[1]2021-2023'!CB310</f>
        <v>20.3</v>
      </c>
      <c r="AB44" s="13">
        <f>'[1]2021-2023'!CE310</f>
        <v>1.193843</v>
      </c>
      <c r="AC44" s="28">
        <v>1.2</v>
      </c>
      <c r="AD44" s="13">
        <f>'[1]2021-2023'!CJ310</f>
        <v>22.4</v>
      </c>
      <c r="AE44" s="13">
        <f>'[1]2021-2023'!CO310</f>
        <v>0.66169599999999995</v>
      </c>
      <c r="AF44" s="28">
        <v>0.7</v>
      </c>
      <c r="AG44" s="13">
        <f>'[1]2021-2023'!CT310</f>
        <v>40.9</v>
      </c>
      <c r="AH44" s="13">
        <f>'[1]2021-2023'!CW310</f>
        <v>1.208186</v>
      </c>
      <c r="AI44" s="28">
        <v>1.2</v>
      </c>
      <c r="AJ44" s="13">
        <v>0</v>
      </c>
      <c r="AK44" s="13">
        <v>0</v>
      </c>
      <c r="AL44" s="28">
        <v>0</v>
      </c>
      <c r="AM44" s="13">
        <v>0</v>
      </c>
      <c r="AN44" s="13">
        <v>0</v>
      </c>
      <c r="AO44" s="28">
        <v>0</v>
      </c>
      <c r="AP44" s="13">
        <v>0</v>
      </c>
      <c r="AQ44" s="13">
        <v>0</v>
      </c>
      <c r="AR44" s="28">
        <v>0</v>
      </c>
      <c r="AS44" s="14">
        <f t="shared" si="3"/>
        <v>199.72207764999999</v>
      </c>
      <c r="AT44" s="29">
        <f t="shared" si="2"/>
        <v>199.7</v>
      </c>
      <c r="AU44" s="15"/>
    </row>
    <row r="45" spans="1:48" ht="16.5">
      <c r="B45" s="24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</row>
    <row r="46" spans="1:48">
      <c r="B46" s="24"/>
      <c r="C46" s="33"/>
      <c r="D46" s="33">
        <f>'[2]2021 район (для финансистов) '!$C$90</f>
        <v>3072.7199999999993</v>
      </c>
      <c r="E46" s="33"/>
      <c r="F46" s="33"/>
      <c r="G46" s="33"/>
      <c r="H46" s="33"/>
      <c r="I46" s="33"/>
      <c r="J46" s="33"/>
      <c r="K46" s="33"/>
      <c r="L46" s="33"/>
      <c r="M46" s="23"/>
      <c r="N46" s="24"/>
      <c r="O46" s="24"/>
      <c r="P46" s="23"/>
      <c r="Q46" s="24"/>
      <c r="R46" s="24"/>
      <c r="S46" s="23"/>
      <c r="T46" s="24"/>
      <c r="U46" s="24"/>
      <c r="V46" s="23"/>
      <c r="W46" s="24"/>
    </row>
    <row r="47" spans="1:48" s="2" customFormat="1">
      <c r="A47" s="1"/>
      <c r="B47" s="24"/>
      <c r="C47" s="24"/>
      <c r="D47" s="23"/>
      <c r="E47" s="24"/>
      <c r="F47" s="24"/>
      <c r="G47" s="23"/>
      <c r="H47" s="24"/>
      <c r="I47" s="24"/>
      <c r="J47" s="23"/>
      <c r="K47" s="24"/>
      <c r="L47" s="24"/>
      <c r="M47" s="23"/>
      <c r="N47" s="24"/>
      <c r="O47" s="24"/>
      <c r="P47" s="23"/>
      <c r="Q47" s="24"/>
      <c r="R47" s="24"/>
      <c r="S47" s="23"/>
      <c r="T47" s="24"/>
      <c r="U47" s="24"/>
      <c r="V47" s="23"/>
      <c r="W47" s="24"/>
      <c r="Y47" s="3"/>
      <c r="AB47" s="3"/>
      <c r="AE47" s="4"/>
      <c r="AF47" s="5"/>
      <c r="AH47" s="4"/>
      <c r="AI47" s="5"/>
      <c r="AJ47" s="5"/>
      <c r="AK47" s="4"/>
      <c r="AL47" s="5"/>
      <c r="AM47" s="5"/>
      <c r="AN47" s="4"/>
      <c r="AO47" s="5"/>
      <c r="AP47" s="5"/>
      <c r="AQ47" s="4"/>
      <c r="AR47" s="5"/>
      <c r="AS47" s="6"/>
      <c r="AT47" s="7"/>
      <c r="AU47" s="8"/>
      <c r="AV47"/>
    </row>
    <row r="48" spans="1:48" s="2" customFormat="1">
      <c r="A48" s="1"/>
      <c r="B48" s="24"/>
      <c r="D48" s="3"/>
      <c r="G48" s="3"/>
      <c r="J48" s="3"/>
      <c r="M48" s="3"/>
      <c r="P48" s="3"/>
      <c r="S48" s="3"/>
      <c r="V48" s="3"/>
      <c r="Y48" s="3"/>
      <c r="AB48" s="3"/>
      <c r="AE48" s="4"/>
      <c r="AF48" s="5"/>
      <c r="AH48" s="4"/>
      <c r="AI48" s="5"/>
      <c r="AJ48" s="5"/>
      <c r="AK48" s="4"/>
      <c r="AL48" s="5"/>
      <c r="AM48" s="5"/>
      <c r="AN48" s="4"/>
      <c r="AO48" s="5"/>
      <c r="AP48" s="5"/>
      <c r="AQ48" s="4"/>
      <c r="AR48" s="5"/>
      <c r="AS48" s="6"/>
      <c r="AT48" s="7"/>
      <c r="AU48" s="8"/>
      <c r="AV48"/>
    </row>
  </sheetData>
  <mergeCells count="21">
    <mergeCell ref="O5:Q5"/>
    <mergeCell ref="A2:AS2"/>
    <mergeCell ref="A4:A6"/>
    <mergeCell ref="B4:B6"/>
    <mergeCell ref="C4:AR4"/>
    <mergeCell ref="AS4:AS6"/>
    <mergeCell ref="C5:E5"/>
    <mergeCell ref="F5:H5"/>
    <mergeCell ref="I5:K5"/>
    <mergeCell ref="L5:N5"/>
    <mergeCell ref="AD5:AF5"/>
    <mergeCell ref="AG5:AI5"/>
    <mergeCell ref="AJ5:AL5"/>
    <mergeCell ref="AM5:AO5"/>
    <mergeCell ref="AP5:AR5"/>
    <mergeCell ref="AM1:AT1"/>
    <mergeCell ref="AT4:AT6"/>
    <mergeCell ref="R5:T5"/>
    <mergeCell ref="U5:W5"/>
    <mergeCell ref="X5:Z5"/>
    <mergeCell ref="AA5:AC5"/>
  </mergeCells>
  <pageMargins left="0.31496062992125984" right="0.31496062992125984" top="0.35433070866141736" bottom="0.15748031496062992" header="0" footer="0"/>
  <pageSetup paperSize="9" scale="31" orientation="landscape" r:id="rId1"/>
  <rowBreaks count="1" manualBreakCount="1">
    <brk id="47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66FF33"/>
  </sheetPr>
  <dimension ref="A1:AT45"/>
  <sheetViews>
    <sheetView view="pageBreakPreview" zoomScale="50" zoomScaleNormal="80" zoomScaleSheetLayoutView="50" workbookViewId="0">
      <pane xSplit="2" ySplit="6" topLeftCell="C19" activePane="bottomRight" state="frozen"/>
      <selection pane="topRight" activeCell="C1" sqref="C1"/>
      <selection pane="bottomLeft" activeCell="A7" sqref="A7"/>
      <selection pane="bottomRight" activeCell="A41" sqref="A41:XFD41"/>
    </sheetView>
  </sheetViews>
  <sheetFormatPr defaultRowHeight="15"/>
  <cols>
    <col min="1" max="1" width="6.5703125" style="1" customWidth="1"/>
    <col min="2" max="2" width="48.5703125" style="2" customWidth="1"/>
    <col min="3" max="3" width="13" style="3" customWidth="1"/>
    <col min="4" max="4" width="14.85546875" style="3" hidden="1" customWidth="1"/>
    <col min="5" max="5" width="15" style="2" customWidth="1"/>
    <col min="6" max="6" width="16.7109375" style="3" customWidth="1"/>
    <col min="7" max="7" width="13.140625" style="3" hidden="1" customWidth="1"/>
    <col min="8" max="8" width="13.140625" style="2" customWidth="1"/>
    <col min="9" max="9" width="15.7109375" style="3" customWidth="1"/>
    <col min="10" max="10" width="14.28515625" style="3" hidden="1" customWidth="1"/>
    <col min="11" max="11" width="14.28515625" style="2" customWidth="1"/>
    <col min="12" max="12" width="14.28515625" style="3" customWidth="1"/>
    <col min="13" max="13" width="14.28515625" style="3" hidden="1" customWidth="1"/>
    <col min="14" max="14" width="14.28515625" style="2" customWidth="1"/>
    <col min="15" max="15" width="14.28515625" style="3" customWidth="1"/>
    <col min="16" max="16" width="14.28515625" style="3" hidden="1" customWidth="1"/>
    <col min="17" max="17" width="14.28515625" style="2" customWidth="1"/>
    <col min="18" max="18" width="15.42578125" style="3" customWidth="1"/>
    <col min="19" max="19" width="14.85546875" style="3" hidden="1" customWidth="1"/>
    <col min="20" max="20" width="14.85546875" style="2" customWidth="1"/>
    <col min="21" max="21" width="14.85546875" style="3" customWidth="1"/>
    <col min="22" max="22" width="14.85546875" style="3" hidden="1" customWidth="1"/>
    <col min="23" max="23" width="14.85546875" style="2" customWidth="1"/>
    <col min="24" max="24" width="16" style="3" customWidth="1"/>
    <col min="25" max="25" width="14.7109375" style="3" hidden="1" customWidth="1"/>
    <col min="26" max="26" width="13.7109375" style="2" customWidth="1"/>
    <col min="27" max="27" width="11.5703125" style="3" customWidth="1"/>
    <col min="28" max="28" width="11.5703125" style="3" hidden="1" customWidth="1"/>
    <col min="29" max="29" width="11.5703125" style="2" customWidth="1"/>
    <col min="30" max="30" width="16.42578125" style="3" customWidth="1"/>
    <col min="31" max="31" width="12.5703125" style="4" hidden="1" customWidth="1"/>
    <col min="32" max="32" width="13.28515625" style="5" customWidth="1"/>
    <col min="33" max="33" width="13.5703125" style="3" customWidth="1"/>
    <col min="34" max="34" width="12.5703125" style="4" hidden="1" customWidth="1"/>
    <col min="35" max="35" width="13.28515625" style="5" customWidth="1"/>
    <col min="36" max="36" width="14.28515625" style="4" customWidth="1"/>
    <col min="37" max="37" width="1.140625" style="4" hidden="1" customWidth="1"/>
    <col min="38" max="38" width="12.5703125" style="5" customWidth="1"/>
    <col min="39" max="39" width="11.85546875" style="4" customWidth="1"/>
    <col min="40" max="40" width="11.140625" style="4" hidden="1" customWidth="1"/>
    <col min="41" max="41" width="11.140625" style="5" customWidth="1"/>
    <col min="42" max="42" width="11.5703125" style="4" customWidth="1"/>
    <col min="43" max="43" width="11.140625" style="4" hidden="1" customWidth="1"/>
    <col min="44" max="44" width="11.140625" style="5" customWidth="1"/>
    <col min="45" max="45" width="15.42578125" style="4" hidden="1" customWidth="1"/>
    <col min="46" max="46" width="15.85546875" customWidth="1"/>
  </cols>
  <sheetData>
    <row r="1" spans="1:46">
      <c r="AE1" s="4" t="s">
        <v>24</v>
      </c>
    </row>
    <row r="2" spans="1:46" ht="29.25" customHeight="1">
      <c r="A2" s="4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</row>
    <row r="4" spans="1:46" ht="26.25" customHeight="1">
      <c r="A4" s="44" t="s">
        <v>1</v>
      </c>
      <c r="B4" s="53" t="s">
        <v>2</v>
      </c>
      <c r="C4" s="55" t="s">
        <v>27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7"/>
      <c r="AS4" s="58" t="s">
        <v>3</v>
      </c>
      <c r="AT4" s="65" t="s">
        <v>3</v>
      </c>
    </row>
    <row r="5" spans="1:46" ht="96" customHeight="1">
      <c r="A5" s="45"/>
      <c r="B5" s="54"/>
      <c r="C5" s="60" t="s">
        <v>4</v>
      </c>
      <c r="D5" s="61"/>
      <c r="E5" s="62"/>
      <c r="F5" s="60" t="s">
        <v>5</v>
      </c>
      <c r="G5" s="61"/>
      <c r="H5" s="62"/>
      <c r="I5" s="60" t="s">
        <v>6</v>
      </c>
      <c r="J5" s="61"/>
      <c r="K5" s="62"/>
      <c r="L5" s="60" t="s">
        <v>7</v>
      </c>
      <c r="M5" s="63"/>
      <c r="N5" s="62"/>
      <c r="O5" s="60" t="s">
        <v>8</v>
      </c>
      <c r="P5" s="61"/>
      <c r="Q5" s="64"/>
      <c r="R5" s="60" t="s">
        <v>9</v>
      </c>
      <c r="S5" s="61"/>
      <c r="T5" s="62"/>
      <c r="U5" s="60" t="s">
        <v>10</v>
      </c>
      <c r="V5" s="61"/>
      <c r="W5" s="62"/>
      <c r="X5" s="60" t="s">
        <v>11</v>
      </c>
      <c r="Y5" s="61"/>
      <c r="Z5" s="62"/>
      <c r="AA5" s="60" t="s">
        <v>12</v>
      </c>
      <c r="AB5" s="61"/>
      <c r="AC5" s="62"/>
      <c r="AD5" s="60" t="s">
        <v>13</v>
      </c>
      <c r="AE5" s="61"/>
      <c r="AF5" s="62"/>
      <c r="AG5" s="60" t="s">
        <v>14</v>
      </c>
      <c r="AH5" s="61"/>
      <c r="AI5" s="62"/>
      <c r="AJ5" s="60" t="s">
        <v>15</v>
      </c>
      <c r="AK5" s="61"/>
      <c r="AL5" s="64"/>
      <c r="AM5" s="60" t="s">
        <v>16</v>
      </c>
      <c r="AN5" s="61"/>
      <c r="AO5" s="62"/>
      <c r="AP5" s="60" t="s">
        <v>17</v>
      </c>
      <c r="AQ5" s="61"/>
      <c r="AR5" s="62"/>
      <c r="AS5" s="59"/>
      <c r="AT5" s="66"/>
    </row>
    <row r="6" spans="1:46" ht="24.75" customHeight="1">
      <c r="A6" s="45"/>
      <c r="B6" s="54"/>
      <c r="C6" s="25" t="s">
        <v>18</v>
      </c>
      <c r="D6" s="25" t="s">
        <v>19</v>
      </c>
      <c r="E6" s="26" t="s">
        <v>19</v>
      </c>
      <c r="F6" s="25" t="str">
        <f>C6</f>
        <v>тыс.кВт*ч</v>
      </c>
      <c r="G6" s="25" t="s">
        <v>19</v>
      </c>
      <c r="H6" s="26" t="s">
        <v>19</v>
      </c>
      <c r="I6" s="25" t="s">
        <v>20</v>
      </c>
      <c r="J6" s="25" t="s">
        <v>19</v>
      </c>
      <c r="K6" s="26" t="s">
        <v>19</v>
      </c>
      <c r="L6" s="25" t="str">
        <f>I6</f>
        <v>Гкал</v>
      </c>
      <c r="M6" s="25" t="str">
        <f>J6</f>
        <v>тыс.руб.</v>
      </c>
      <c r="N6" s="26" t="s">
        <v>19</v>
      </c>
      <c r="O6" s="25" t="str">
        <f>L6</f>
        <v>Гкал</v>
      </c>
      <c r="P6" s="25" t="str">
        <f>M6</f>
        <v>тыс.руб.</v>
      </c>
      <c r="Q6" s="26" t="str">
        <f>P6</f>
        <v>тыс.руб.</v>
      </c>
      <c r="R6" s="25" t="s">
        <v>21</v>
      </c>
      <c r="S6" s="25" t="s">
        <v>19</v>
      </c>
      <c r="T6" s="26" t="s">
        <v>19</v>
      </c>
      <c r="U6" s="25" t="s">
        <v>21</v>
      </c>
      <c r="V6" s="25" t="s">
        <v>19</v>
      </c>
      <c r="W6" s="26" t="s">
        <v>19</v>
      </c>
      <c r="X6" s="25" t="s">
        <v>21</v>
      </c>
      <c r="Y6" s="25" t="s">
        <v>19</v>
      </c>
      <c r="Z6" s="26" t="s">
        <v>19</v>
      </c>
      <c r="AA6" s="25" t="s">
        <v>21</v>
      </c>
      <c r="AB6" s="25" t="s">
        <v>19</v>
      </c>
      <c r="AC6" s="26" t="s">
        <v>19</v>
      </c>
      <c r="AD6" s="25" t="s">
        <v>21</v>
      </c>
      <c r="AE6" s="25" t="s">
        <v>19</v>
      </c>
      <c r="AF6" s="26" t="s">
        <v>19</v>
      </c>
      <c r="AG6" s="25" t="s">
        <v>21</v>
      </c>
      <c r="AH6" s="25" t="s">
        <v>19</v>
      </c>
      <c r="AI6" s="26" t="s">
        <v>19</v>
      </c>
      <c r="AJ6" s="25" t="s">
        <v>22</v>
      </c>
      <c r="AK6" s="25" t="s">
        <v>19</v>
      </c>
      <c r="AL6" s="26" t="s">
        <v>19</v>
      </c>
      <c r="AM6" s="25" t="s">
        <v>23</v>
      </c>
      <c r="AN6" s="25" t="s">
        <v>19</v>
      </c>
      <c r="AO6" s="26" t="s">
        <v>19</v>
      </c>
      <c r="AP6" s="25" t="s">
        <v>21</v>
      </c>
      <c r="AQ6" s="25" t="s">
        <v>19</v>
      </c>
      <c r="AR6" s="26" t="s">
        <v>19</v>
      </c>
      <c r="AS6" s="59"/>
      <c r="AT6" s="66"/>
    </row>
    <row r="7" spans="1:46" ht="26.25" customHeight="1">
      <c r="A7" s="11">
        <v>1</v>
      </c>
      <c r="B7" s="12" t="str">
        <f>'[1]2021 район (для финансистов) '!B17</f>
        <v>МБДОУ "ЦРР - Д/С №2"</v>
      </c>
      <c r="C7" s="13">
        <f>'[1]2021-2023'!H43</f>
        <v>125</v>
      </c>
      <c r="D7" s="13">
        <f>'[1]2021-2023'!M43</f>
        <v>876.84184574944072</v>
      </c>
      <c r="E7" s="28">
        <v>876.9</v>
      </c>
      <c r="F7" s="13">
        <v>0</v>
      </c>
      <c r="G7" s="13">
        <v>0</v>
      </c>
      <c r="H7" s="28">
        <v>0</v>
      </c>
      <c r="I7" s="13">
        <f>'[1]2021-2023'!X43</f>
        <v>460.9</v>
      </c>
      <c r="J7" s="13">
        <f>'[1]2021-2023'!AD43</f>
        <v>907.69185099999982</v>
      </c>
      <c r="K7" s="28">
        <v>907.7</v>
      </c>
      <c r="L7" s="13">
        <f>'[1]2021-2023'!AH43</f>
        <v>126.8</v>
      </c>
      <c r="M7" s="13">
        <f>'[1]2021-2023'!AO43</f>
        <v>249.71865199999999</v>
      </c>
      <c r="N7" s="28">
        <v>249.7</v>
      </c>
      <c r="O7" s="13">
        <f>'[1]2021 район (для финансистов) '!O17</f>
        <v>0</v>
      </c>
      <c r="P7" s="13">
        <v>0</v>
      </c>
      <c r="Q7" s="28">
        <v>0</v>
      </c>
      <c r="R7" s="13">
        <f>'[1]2021-2023'!AZ43</f>
        <v>2108.6999999999998</v>
      </c>
      <c r="S7" s="13">
        <f>'[1]2021-2023'!BG43</f>
        <v>140.080941</v>
      </c>
      <c r="T7" s="28">
        <v>140.1</v>
      </c>
      <c r="U7" s="13">
        <v>0</v>
      </c>
      <c r="V7" s="13">
        <v>0</v>
      </c>
      <c r="W7" s="28">
        <v>0</v>
      </c>
      <c r="X7" s="13">
        <f>'[1]2021-2023'!BR43</f>
        <v>1454.7</v>
      </c>
      <c r="Y7" s="13">
        <f>'[1]2021-2023'!BY43</f>
        <v>88.969452000000004</v>
      </c>
      <c r="Z7" s="28">
        <v>89</v>
      </c>
      <c r="AA7" s="13">
        <v>0</v>
      </c>
      <c r="AB7" s="13">
        <v>0</v>
      </c>
      <c r="AC7" s="28">
        <v>0</v>
      </c>
      <c r="AD7" s="13">
        <f>'[1]2021-2023'!CJ43</f>
        <v>3393.7</v>
      </c>
      <c r="AE7" s="13">
        <f>'[1]2021-2023'!CQ43</f>
        <v>104.28840099999999</v>
      </c>
      <c r="AF7" s="28">
        <v>104.3</v>
      </c>
      <c r="AG7" s="13">
        <f>'[1]2021 район (для финансистов) '!AG17</f>
        <v>0</v>
      </c>
      <c r="AH7" s="13">
        <f>'[1]2021-2023'!CY43</f>
        <v>0</v>
      </c>
      <c r="AI7" s="28">
        <v>0</v>
      </c>
      <c r="AJ7" s="13">
        <v>0</v>
      </c>
      <c r="AK7" s="13">
        <v>0</v>
      </c>
      <c r="AL7" s="28">
        <v>0</v>
      </c>
      <c r="AM7" s="13">
        <v>0</v>
      </c>
      <c r="AN7" s="13">
        <v>0</v>
      </c>
      <c r="AO7" s="28">
        <v>0</v>
      </c>
      <c r="AP7" s="13">
        <v>0</v>
      </c>
      <c r="AQ7" s="13">
        <v>0</v>
      </c>
      <c r="AR7" s="28">
        <v>0</v>
      </c>
      <c r="AS7" s="27">
        <f t="shared" ref="AS7:AT27" si="0">M7+D7+J7+S7+Y7+AE7+AK7+AN7+AQ7+G7+P7+V7+AB7+AH7</f>
        <v>2367.5911427494402</v>
      </c>
      <c r="AT7" s="27">
        <f t="shared" si="0"/>
        <v>2367.7000000000003</v>
      </c>
    </row>
    <row r="8" spans="1:46" ht="20.25" customHeight="1">
      <c r="A8" s="11">
        <v>2</v>
      </c>
      <c r="B8" s="12" t="str">
        <f>'[1]2021 район (для финансистов) '!B19</f>
        <v>МБДОУ "Д/С №8"</v>
      </c>
      <c r="C8" s="13">
        <f>'[1]2021-2023'!H50</f>
        <v>80</v>
      </c>
      <c r="D8" s="13">
        <f>'[1]2021-2023'!M50</f>
        <v>596.2193366558746</v>
      </c>
      <c r="E8" s="28">
        <v>596.20000000000005</v>
      </c>
      <c r="F8" s="13">
        <v>0</v>
      </c>
      <c r="G8" s="13">
        <v>0</v>
      </c>
      <c r="H8" s="28">
        <v>0</v>
      </c>
      <c r="I8" s="13">
        <f>'[1]2021-2023'!X50</f>
        <v>536</v>
      </c>
      <c r="J8" s="13">
        <f>'[1]2021-2023'!AD50</f>
        <v>1055.5930400000002</v>
      </c>
      <c r="K8" s="28">
        <v>1055.5999999999999</v>
      </c>
      <c r="L8" s="13">
        <f>'[1]2021-2023'!AH50</f>
        <v>87.6</v>
      </c>
      <c r="M8" s="13">
        <f>'[1]2021-2023'!AO50</f>
        <v>172.518564</v>
      </c>
      <c r="N8" s="28">
        <v>172.5</v>
      </c>
      <c r="O8" s="13">
        <f>'[1]2021 район (для финансистов) '!O19</f>
        <v>0</v>
      </c>
      <c r="P8" s="13">
        <v>0</v>
      </c>
      <c r="Q8" s="28">
        <v>0</v>
      </c>
      <c r="R8" s="13">
        <f>'[1]2021-2023'!AZ50</f>
        <v>1457.2</v>
      </c>
      <c r="S8" s="13">
        <f>'[1]2021-2023'!BG50</f>
        <v>96.80179600000001</v>
      </c>
      <c r="T8" s="28">
        <v>96.8</v>
      </c>
      <c r="U8" s="13">
        <v>0</v>
      </c>
      <c r="V8" s="13">
        <v>0</v>
      </c>
      <c r="W8" s="28">
        <v>0</v>
      </c>
      <c r="X8" s="13">
        <f>'[1]2021-2023'!BR50</f>
        <v>2351.9</v>
      </c>
      <c r="Y8" s="13">
        <f>'[1]2021-2023'!BY50</f>
        <v>143.84220400000001</v>
      </c>
      <c r="Z8" s="28">
        <v>143.9</v>
      </c>
      <c r="AA8" s="13">
        <v>0</v>
      </c>
      <c r="AB8" s="13">
        <v>0</v>
      </c>
      <c r="AC8" s="28">
        <v>0</v>
      </c>
      <c r="AD8" s="13">
        <f>'[1]2021-2023'!CJ50</f>
        <v>3627.7</v>
      </c>
      <c r="AE8" s="13">
        <f>'[1]2021-2023'!CQ50</f>
        <v>111.479221</v>
      </c>
      <c r="AF8" s="28">
        <v>111.5</v>
      </c>
      <c r="AG8" s="13">
        <f>'[1]2021 район (для финансистов) '!AG19</f>
        <v>0</v>
      </c>
      <c r="AH8" s="13">
        <f>'[1]2021-2023'!CY50</f>
        <v>0</v>
      </c>
      <c r="AI8" s="28">
        <v>0</v>
      </c>
      <c r="AJ8" s="13">
        <v>0</v>
      </c>
      <c r="AK8" s="13">
        <v>0</v>
      </c>
      <c r="AL8" s="28">
        <v>0</v>
      </c>
      <c r="AM8" s="13">
        <v>0</v>
      </c>
      <c r="AN8" s="13">
        <v>0</v>
      </c>
      <c r="AO8" s="28">
        <v>0</v>
      </c>
      <c r="AP8" s="13">
        <v>0</v>
      </c>
      <c r="AQ8" s="13">
        <v>0</v>
      </c>
      <c r="AR8" s="28">
        <v>0</v>
      </c>
      <c r="AS8" s="27">
        <f t="shared" si="0"/>
        <v>2176.4541616558745</v>
      </c>
      <c r="AT8" s="27">
        <f t="shared" si="0"/>
        <v>2176.5</v>
      </c>
    </row>
    <row r="9" spans="1:46" ht="31.5" customHeight="1">
      <c r="A9" s="11">
        <v>3</v>
      </c>
      <c r="B9" s="12" t="str">
        <f>'[1]2021 район (для финансистов) '!B30</f>
        <v>МАДОУ "Д/С №26"</v>
      </c>
      <c r="C9" s="13">
        <f>'[1]2021-2023'!H95</f>
        <v>111.8</v>
      </c>
      <c r="D9" s="13">
        <f>'[1]2021-2023'!M95</f>
        <v>786.74563761502372</v>
      </c>
      <c r="E9" s="28">
        <v>786.8</v>
      </c>
      <c r="F9" s="13">
        <v>0</v>
      </c>
      <c r="G9" s="13">
        <v>0</v>
      </c>
      <c r="H9" s="28">
        <v>0</v>
      </c>
      <c r="I9" s="13">
        <f>'[1]2021-2023'!X95</f>
        <v>517.4</v>
      </c>
      <c r="J9" s="13">
        <f>'[1]2021-2023'!AD95</f>
        <v>1018.9623860000002</v>
      </c>
      <c r="K9" s="28">
        <v>1019</v>
      </c>
      <c r="L9" s="13">
        <f>'[1]2021-2023'!AH95</f>
        <v>127</v>
      </c>
      <c r="M9" s="13">
        <f>'[1]2021-2023'!AO95</f>
        <v>250.11252999999999</v>
      </c>
      <c r="N9" s="28">
        <v>250.1</v>
      </c>
      <c r="O9" s="13">
        <f>'[1]2021 район (для финансистов) '!O30</f>
        <v>0</v>
      </c>
      <c r="P9" s="13">
        <v>0</v>
      </c>
      <c r="Q9" s="28">
        <v>0</v>
      </c>
      <c r="R9" s="13">
        <f>'[1]2021-2023'!AZ95</f>
        <v>2112.1</v>
      </c>
      <c r="S9" s="13">
        <f>'[1]2021-2023'!BG95</f>
        <v>140.306803</v>
      </c>
      <c r="T9" s="28">
        <v>140.30000000000001</v>
      </c>
      <c r="U9" s="13">
        <v>0</v>
      </c>
      <c r="V9" s="13">
        <v>0</v>
      </c>
      <c r="W9" s="28">
        <v>0</v>
      </c>
      <c r="X9" s="13">
        <f>'[1]2021-2023'!BR95</f>
        <v>1589.9</v>
      </c>
      <c r="Y9" s="13">
        <f>'[1]2021-2023'!BY95</f>
        <v>97.238283999999993</v>
      </c>
      <c r="Z9" s="28">
        <v>97.3</v>
      </c>
      <c r="AA9" s="13">
        <v>0</v>
      </c>
      <c r="AB9" s="13">
        <v>0</v>
      </c>
      <c r="AC9" s="28">
        <v>0</v>
      </c>
      <c r="AD9" s="13">
        <f>'[1]2021-2023'!CJ95</f>
        <v>3702</v>
      </c>
      <c r="AE9" s="13">
        <f>'[1]2021-2023'!CQ95</f>
        <v>113.76246</v>
      </c>
      <c r="AF9" s="28">
        <v>113.8</v>
      </c>
      <c r="AG9" s="13">
        <f>'[1]2021 район (для финансистов) '!AG30</f>
        <v>0</v>
      </c>
      <c r="AH9" s="13">
        <f>'[1]2021-2023'!CY95</f>
        <v>0</v>
      </c>
      <c r="AI9" s="28">
        <v>0</v>
      </c>
      <c r="AJ9" s="13">
        <v>0</v>
      </c>
      <c r="AK9" s="13">
        <v>0</v>
      </c>
      <c r="AL9" s="28">
        <v>0</v>
      </c>
      <c r="AM9" s="13">
        <v>0</v>
      </c>
      <c r="AN9" s="13">
        <v>0</v>
      </c>
      <c r="AO9" s="28">
        <v>0</v>
      </c>
      <c r="AP9" s="13">
        <v>0</v>
      </c>
      <c r="AQ9" s="13">
        <v>0</v>
      </c>
      <c r="AR9" s="28">
        <v>0</v>
      </c>
      <c r="AS9" s="27">
        <f t="shared" si="0"/>
        <v>2407.1281006150239</v>
      </c>
      <c r="AT9" s="27">
        <f t="shared" si="0"/>
        <v>2407.3000000000002</v>
      </c>
    </row>
    <row r="10" spans="1:46" ht="27.75" customHeight="1">
      <c r="A10" s="11">
        <v>4</v>
      </c>
      <c r="B10" s="12" t="str">
        <f>'[1]2021 район (для финансистов) '!B35</f>
        <v>МАДОУ "ЦРР-Д/С №32"</v>
      </c>
      <c r="C10" s="13">
        <f>'[1]2021-2023'!H113</f>
        <v>100</v>
      </c>
      <c r="D10" s="13">
        <f>'[1]2021-2023'!M113</f>
        <v>705.53814134324648</v>
      </c>
      <c r="E10" s="28">
        <v>705.6</v>
      </c>
      <c r="F10" s="13">
        <v>0</v>
      </c>
      <c r="G10" s="13">
        <v>0</v>
      </c>
      <c r="H10" s="28">
        <v>0</v>
      </c>
      <c r="I10" s="13">
        <f>'[1]2021-2023'!X113</f>
        <v>482.8</v>
      </c>
      <c r="J10" s="13">
        <f>'[1]2021-2023'!AD113</f>
        <v>950.82149200000003</v>
      </c>
      <c r="K10" s="28">
        <v>950.8</v>
      </c>
      <c r="L10" s="13">
        <f>'[1]2021-2023'!AH113</f>
        <v>104.5</v>
      </c>
      <c r="M10" s="13">
        <f>'[1]2021-2023'!AO113</f>
        <v>205.801255</v>
      </c>
      <c r="N10" s="28">
        <v>205.8</v>
      </c>
      <c r="O10" s="13">
        <f>'[1]2021 район (для финансистов) '!O35</f>
        <v>0</v>
      </c>
      <c r="P10" s="13">
        <v>0</v>
      </c>
      <c r="Q10" s="28">
        <v>0</v>
      </c>
      <c r="R10" s="13">
        <f>'[1]2021-2023'!AZ113</f>
        <v>1508.3</v>
      </c>
      <c r="S10" s="13">
        <f>'[1]2021-2023'!BG113</f>
        <v>100.196369</v>
      </c>
      <c r="T10" s="28">
        <v>100.2</v>
      </c>
      <c r="U10" s="13">
        <v>0</v>
      </c>
      <c r="V10" s="13">
        <v>0</v>
      </c>
      <c r="W10" s="28">
        <v>0</v>
      </c>
      <c r="X10" s="13">
        <f>'[1]2021-2023'!BR113</f>
        <v>2307.6999999999998</v>
      </c>
      <c r="Y10" s="13">
        <f>'[1]2021-2023'!BY113</f>
        <v>141.13893199999998</v>
      </c>
      <c r="Z10" s="28">
        <v>141.19999999999999</v>
      </c>
      <c r="AA10" s="13">
        <v>0</v>
      </c>
      <c r="AB10" s="13">
        <v>0</v>
      </c>
      <c r="AC10" s="28">
        <v>0</v>
      </c>
      <c r="AD10" s="13">
        <f>'[1]2021-2023'!CJ113</f>
        <v>3634.3</v>
      </c>
      <c r="AE10" s="13">
        <f>'[1]2021-2023'!CQ113</f>
        <v>111.682039</v>
      </c>
      <c r="AF10" s="28">
        <v>111.7</v>
      </c>
      <c r="AG10" s="13">
        <f>'[1]2021 район (для финансистов) '!AG35</f>
        <v>0</v>
      </c>
      <c r="AH10" s="13">
        <f>'[1]2021-2023'!CY113</f>
        <v>0</v>
      </c>
      <c r="AI10" s="28">
        <v>0</v>
      </c>
      <c r="AJ10" s="13">
        <v>0</v>
      </c>
      <c r="AK10" s="13">
        <v>0</v>
      </c>
      <c r="AL10" s="28">
        <v>0</v>
      </c>
      <c r="AM10" s="13">
        <v>0</v>
      </c>
      <c r="AN10" s="13">
        <v>0</v>
      </c>
      <c r="AO10" s="28">
        <v>0</v>
      </c>
      <c r="AP10" s="13">
        <v>0</v>
      </c>
      <c r="AQ10" s="13">
        <v>0</v>
      </c>
      <c r="AR10" s="28">
        <v>0</v>
      </c>
      <c r="AS10" s="27">
        <f t="shared" si="0"/>
        <v>2215.1782283432462</v>
      </c>
      <c r="AT10" s="27">
        <f t="shared" si="0"/>
        <v>2215.2999999999997</v>
      </c>
    </row>
    <row r="11" spans="1:46" ht="27.75" customHeight="1">
      <c r="A11" s="11">
        <v>5</v>
      </c>
      <c r="B11" s="12" t="str">
        <f>'[1]2021 район (для финансистов) '!B44</f>
        <v>МБДОУ "Д/С №45"</v>
      </c>
      <c r="C11" s="13">
        <f>'[1]2021-2023'!H144</f>
        <v>95</v>
      </c>
      <c r="D11" s="13">
        <f>'[1]2021-2023'!M144</f>
        <v>670.19600340745683</v>
      </c>
      <c r="E11" s="28">
        <v>670.2</v>
      </c>
      <c r="F11" s="13">
        <v>0</v>
      </c>
      <c r="G11" s="13">
        <v>0</v>
      </c>
      <c r="H11" s="28">
        <v>0</v>
      </c>
      <c r="I11" s="13">
        <f>'[1]2021-2023'!X144</f>
        <v>586.6</v>
      </c>
      <c r="J11" s="13">
        <f>'[1]2021-2023'!AD144</f>
        <v>1410.3489079097599</v>
      </c>
      <c r="K11" s="28">
        <v>1410.4</v>
      </c>
      <c r="L11" s="13">
        <f>'[1]2021-2023'!AH144</f>
        <v>76.599999999999994</v>
      </c>
      <c r="M11" s="13">
        <f>'[1]2021-2023'!AO144</f>
        <v>184.16762077375998</v>
      </c>
      <c r="N11" s="28">
        <v>184.2</v>
      </c>
      <c r="O11" s="13">
        <f>'[1]2021 район (для финансистов) '!O44</f>
        <v>0</v>
      </c>
      <c r="P11" s="13">
        <v>0</v>
      </c>
      <c r="Q11" s="28">
        <v>0</v>
      </c>
      <c r="R11" s="13">
        <f>'[1]2021-2023'!AZ144</f>
        <v>1272.9000000000001</v>
      </c>
      <c r="S11" s="13">
        <f>'[1]2021-2023'!BG144</f>
        <v>109.25300700000001</v>
      </c>
      <c r="T11" s="28">
        <v>109.3</v>
      </c>
      <c r="U11" s="13">
        <v>0</v>
      </c>
      <c r="V11" s="13">
        <v>0</v>
      </c>
      <c r="W11" s="28">
        <v>0</v>
      </c>
      <c r="X11" s="13">
        <f>'[1]2021-2023'!BR144</f>
        <v>2516.4</v>
      </c>
      <c r="Y11" s="13">
        <f>'[1]2021-2023'!BY144</f>
        <v>141.92496</v>
      </c>
      <c r="Z11" s="28">
        <v>141.9</v>
      </c>
      <c r="AA11" s="13">
        <v>0</v>
      </c>
      <c r="AB11" s="13">
        <v>0</v>
      </c>
      <c r="AC11" s="28">
        <v>0</v>
      </c>
      <c r="AD11" s="13">
        <f>'[1]2021-2023'!CJ144</f>
        <v>3608.8</v>
      </c>
      <c r="AE11" s="13">
        <f>'[1]2021-2023'!CQ144</f>
        <v>71.923383999999999</v>
      </c>
      <c r="AF11" s="28">
        <v>71.900000000000006</v>
      </c>
      <c r="AG11" s="13">
        <f>'[1]2021 район (для финансистов) '!AG44</f>
        <v>0</v>
      </c>
      <c r="AH11" s="13">
        <f>'[1]2021-2023'!CY144</f>
        <v>0</v>
      </c>
      <c r="AI11" s="28">
        <v>0</v>
      </c>
      <c r="AJ11" s="13">
        <v>0</v>
      </c>
      <c r="AK11" s="13">
        <v>0</v>
      </c>
      <c r="AL11" s="28">
        <v>0</v>
      </c>
      <c r="AM11" s="13">
        <v>0</v>
      </c>
      <c r="AN11" s="13">
        <v>0</v>
      </c>
      <c r="AO11" s="28">
        <v>0</v>
      </c>
      <c r="AP11" s="13">
        <v>0</v>
      </c>
      <c r="AQ11" s="13">
        <v>0</v>
      </c>
      <c r="AR11" s="28">
        <v>0</v>
      </c>
      <c r="AS11" s="27">
        <f t="shared" si="0"/>
        <v>2587.8138830909766</v>
      </c>
      <c r="AT11" s="27">
        <f t="shared" si="0"/>
        <v>2587.9000000000005</v>
      </c>
    </row>
    <row r="12" spans="1:46" ht="26.25" customHeight="1">
      <c r="A12" s="11">
        <v>6</v>
      </c>
      <c r="B12" s="12" t="str">
        <f>'[1]2021 район (для финансистов) '!B45</f>
        <v>МБДОУ "Д/С №46"</v>
      </c>
      <c r="C12" s="13">
        <f>'[1]2021-2023'!H149</f>
        <v>80</v>
      </c>
      <c r="D12" s="13">
        <f>'[1]2021-2023'!M149</f>
        <v>564.74145438202254</v>
      </c>
      <c r="E12" s="28">
        <v>564.79999999999995</v>
      </c>
      <c r="F12" s="13">
        <v>0</v>
      </c>
      <c r="G12" s="13">
        <v>0</v>
      </c>
      <c r="H12" s="28">
        <v>0</v>
      </c>
      <c r="I12" s="13">
        <f>'[1]2021-2023'!X149</f>
        <v>566.20000000000005</v>
      </c>
      <c r="J12" s="13">
        <f>'[1]2021-2023'!AD149</f>
        <v>1115.0686180000002</v>
      </c>
      <c r="K12" s="28">
        <v>1115.0999999999999</v>
      </c>
      <c r="L12" s="13">
        <f>'[1]2021-2023'!AH149</f>
        <v>170.9</v>
      </c>
      <c r="M12" s="13">
        <f>'[1]2021-2023'!AO149</f>
        <v>336.56875100000002</v>
      </c>
      <c r="N12" s="28">
        <v>336.6</v>
      </c>
      <c r="O12" s="13">
        <f>'[1]2021 район (для финансистов) '!O45</f>
        <v>0</v>
      </c>
      <c r="P12" s="13">
        <v>0</v>
      </c>
      <c r="Q12" s="28">
        <v>0</v>
      </c>
      <c r="R12" s="13">
        <f>'[1]2021-2023'!AZ149</f>
        <v>2467.5</v>
      </c>
      <c r="S12" s="13">
        <f>'[1]2021-2023'!BG149</f>
        <v>163.91602500000002</v>
      </c>
      <c r="T12" s="28">
        <v>163.9</v>
      </c>
      <c r="U12" s="13">
        <v>0</v>
      </c>
      <c r="V12" s="13">
        <v>0</v>
      </c>
      <c r="W12" s="28">
        <v>0</v>
      </c>
      <c r="X12" s="13">
        <f>'[1]2021-2023'!BR149</f>
        <v>1808.9</v>
      </c>
      <c r="Y12" s="13">
        <f>'[1]2021-2023'!BY149</f>
        <v>110.632324</v>
      </c>
      <c r="Z12" s="28">
        <v>110.6</v>
      </c>
      <c r="AA12" s="13">
        <v>0</v>
      </c>
      <c r="AB12" s="13">
        <v>0</v>
      </c>
      <c r="AC12" s="28">
        <v>0</v>
      </c>
      <c r="AD12" s="13">
        <f>'[1]2021-2023'!CJ149</f>
        <v>4072.7</v>
      </c>
      <c r="AE12" s="13">
        <f>'[1]2021-2023'!CQ149</f>
        <v>125.154071</v>
      </c>
      <c r="AF12" s="28">
        <v>125.2</v>
      </c>
      <c r="AG12" s="13">
        <f>'[1]2021 район (для финансистов) '!AG45</f>
        <v>0</v>
      </c>
      <c r="AH12" s="13">
        <f>'[1]2021-2023'!CY149</f>
        <v>0</v>
      </c>
      <c r="AI12" s="28">
        <v>0</v>
      </c>
      <c r="AJ12" s="13">
        <v>0</v>
      </c>
      <c r="AK12" s="13">
        <v>0</v>
      </c>
      <c r="AL12" s="28">
        <v>0</v>
      </c>
      <c r="AM12" s="13">
        <v>0</v>
      </c>
      <c r="AN12" s="13">
        <v>0</v>
      </c>
      <c r="AO12" s="28">
        <v>0</v>
      </c>
      <c r="AP12" s="13">
        <v>0</v>
      </c>
      <c r="AQ12" s="13">
        <v>0</v>
      </c>
      <c r="AR12" s="28">
        <v>0</v>
      </c>
      <c r="AS12" s="27">
        <f t="shared" si="0"/>
        <v>2416.0812433820229</v>
      </c>
      <c r="AT12" s="27">
        <f t="shared" si="0"/>
        <v>2416.1999999999998</v>
      </c>
    </row>
    <row r="13" spans="1:46" ht="26.25" customHeight="1">
      <c r="A13" s="11">
        <v>7</v>
      </c>
      <c r="B13" s="12" t="str">
        <f>'[1]2021 район (для финансистов) '!B46</f>
        <v>МАДОУ "ЦРР Д/С №48"</v>
      </c>
      <c r="C13" s="13">
        <f>'[1]2021-2023'!H152</f>
        <v>130</v>
      </c>
      <c r="D13" s="13">
        <f>'[1]2021-2023'!M152</f>
        <v>972.28363142251237</v>
      </c>
      <c r="E13" s="28">
        <v>972.3</v>
      </c>
      <c r="F13" s="13">
        <v>0</v>
      </c>
      <c r="G13" s="13">
        <v>0</v>
      </c>
      <c r="H13" s="28">
        <v>0</v>
      </c>
      <c r="I13" s="13">
        <f>'[1]2021-2023'!X152</f>
        <v>543.9</v>
      </c>
      <c r="J13" s="13">
        <f>'[1]2021-2023'!AD152</f>
        <v>1071.1512210000001</v>
      </c>
      <c r="K13" s="28">
        <v>1071.2</v>
      </c>
      <c r="L13" s="13">
        <f>'[1]2021-2023'!AH152</f>
        <v>207.4</v>
      </c>
      <c r="M13" s="13">
        <f>'[1]2021-2023'!AO152</f>
        <v>408.45148600000005</v>
      </c>
      <c r="N13" s="28">
        <v>408.5</v>
      </c>
      <c r="O13" s="13">
        <f>'[1]2021 район (для финансистов) '!O46</f>
        <v>0</v>
      </c>
      <c r="P13" s="13">
        <v>0</v>
      </c>
      <c r="Q13" s="28">
        <v>0</v>
      </c>
      <c r="R13" s="13">
        <f>'[1]2021-2023'!AZ152</f>
        <v>2993.2</v>
      </c>
      <c r="S13" s="13">
        <f>'[1]2021-2023'!BG152</f>
        <v>198.83827600000001</v>
      </c>
      <c r="T13" s="28">
        <v>198.9</v>
      </c>
      <c r="U13" s="13">
        <v>0</v>
      </c>
      <c r="V13" s="13">
        <v>0</v>
      </c>
      <c r="W13" s="28">
        <v>0</v>
      </c>
      <c r="X13" s="13">
        <f>'[1]2021-2023'!BR152</f>
        <v>3050.3</v>
      </c>
      <c r="Y13" s="13">
        <f>'[1]2021-2023'!BY152</f>
        <v>186.55634799999999</v>
      </c>
      <c r="Z13" s="28">
        <v>186.6</v>
      </c>
      <c r="AA13" s="13">
        <v>0</v>
      </c>
      <c r="AB13" s="13">
        <v>0</v>
      </c>
      <c r="AC13" s="28">
        <v>0</v>
      </c>
      <c r="AD13" s="13">
        <f>'[1]2021-2023'!CJ152</f>
        <v>5755.6</v>
      </c>
      <c r="AE13" s="13">
        <f>'[1]2021-2023'!CQ152</f>
        <v>176.86958800000002</v>
      </c>
      <c r="AF13" s="28">
        <v>176.9</v>
      </c>
      <c r="AG13" s="13">
        <f>'[1]2021 район (для финансистов) '!AG46</f>
        <v>0</v>
      </c>
      <c r="AH13" s="13">
        <f>'[1]2021-2023'!CY152</f>
        <v>0</v>
      </c>
      <c r="AI13" s="28">
        <v>0</v>
      </c>
      <c r="AJ13" s="13">
        <v>0</v>
      </c>
      <c r="AK13" s="13">
        <v>0</v>
      </c>
      <c r="AL13" s="28">
        <v>0</v>
      </c>
      <c r="AM13" s="13">
        <v>0</v>
      </c>
      <c r="AN13" s="13">
        <v>0</v>
      </c>
      <c r="AO13" s="28">
        <v>0</v>
      </c>
      <c r="AP13" s="13">
        <v>0</v>
      </c>
      <c r="AQ13" s="13">
        <v>0</v>
      </c>
      <c r="AR13" s="28">
        <v>0</v>
      </c>
      <c r="AS13" s="27">
        <f t="shared" si="0"/>
        <v>3014.1505504225124</v>
      </c>
      <c r="AT13" s="27">
        <f t="shared" si="0"/>
        <v>3014.4</v>
      </c>
    </row>
    <row r="14" spans="1:46" ht="26.25" customHeight="1">
      <c r="A14" s="11">
        <v>8</v>
      </c>
      <c r="B14" s="12" t="str">
        <f>'[1]2021 район (для финансистов) '!B47</f>
        <v>МАДОУ "Д/С №49"</v>
      </c>
      <c r="C14" s="13">
        <f>'[1]2021-2023'!H155</f>
        <v>150</v>
      </c>
      <c r="D14" s="13">
        <f>'[1]2021-2023'!M155</f>
        <v>1076.1094621276595</v>
      </c>
      <c r="E14" s="28">
        <v>1076.0999999999999</v>
      </c>
      <c r="F14" s="13">
        <v>0</v>
      </c>
      <c r="G14" s="13">
        <v>0</v>
      </c>
      <c r="H14" s="28">
        <v>0</v>
      </c>
      <c r="I14" s="13">
        <f>'[1]2021-2023'!X155</f>
        <v>568.1</v>
      </c>
      <c r="J14" s="13">
        <f>'[1]2021-2023'!AD155</f>
        <v>1118.8104590000003</v>
      </c>
      <c r="K14" s="28">
        <v>1118.8</v>
      </c>
      <c r="L14" s="13">
        <f>'[1]2021-2023'!AH155</f>
        <v>80.599999999999994</v>
      </c>
      <c r="M14" s="13">
        <f>'[1]2021-2023'!AO155</f>
        <v>158.732834</v>
      </c>
      <c r="N14" s="28">
        <v>158.69999999999999</v>
      </c>
      <c r="O14" s="13">
        <f>'[1]2021 район (для финансистов) '!O47</f>
        <v>0</v>
      </c>
      <c r="P14" s="13">
        <v>0</v>
      </c>
      <c r="Q14" s="28">
        <v>0</v>
      </c>
      <c r="R14" s="13">
        <f>'[1]2021-2023'!AZ155</f>
        <v>1340</v>
      </c>
      <c r="S14" s="13">
        <f>'[1]2021-2023'!BG155</f>
        <v>89.016200000000012</v>
      </c>
      <c r="T14" s="28">
        <v>89</v>
      </c>
      <c r="U14" s="13">
        <v>0</v>
      </c>
      <c r="V14" s="13">
        <v>0</v>
      </c>
      <c r="W14" s="28">
        <v>0</v>
      </c>
      <c r="X14" s="13">
        <f>'[1]2021-2023'!BR155</f>
        <v>2027.8</v>
      </c>
      <c r="Y14" s="13">
        <f>'[1]2021-2023'!BY155</f>
        <v>124.020248</v>
      </c>
      <c r="Z14" s="28">
        <v>124</v>
      </c>
      <c r="AA14" s="13">
        <v>0</v>
      </c>
      <c r="AB14" s="13">
        <v>0</v>
      </c>
      <c r="AC14" s="28">
        <v>0</v>
      </c>
      <c r="AD14" s="13">
        <f>'[1]2021-2023'!CJ155</f>
        <v>3207.4</v>
      </c>
      <c r="AE14" s="13">
        <f>'[1]2021-2023'!CQ155</f>
        <v>98.563401999999996</v>
      </c>
      <c r="AF14" s="28">
        <v>98.6</v>
      </c>
      <c r="AG14" s="13">
        <f>'[1]2021 район (для финансистов) '!AG47</f>
        <v>0</v>
      </c>
      <c r="AH14" s="13">
        <f>'[1]2021-2023'!CY155</f>
        <v>0</v>
      </c>
      <c r="AI14" s="28">
        <v>0</v>
      </c>
      <c r="AJ14" s="13">
        <v>0</v>
      </c>
      <c r="AK14" s="13">
        <v>0</v>
      </c>
      <c r="AL14" s="28">
        <v>0</v>
      </c>
      <c r="AM14" s="13">
        <v>0</v>
      </c>
      <c r="AN14" s="13">
        <v>0</v>
      </c>
      <c r="AO14" s="28">
        <v>0</v>
      </c>
      <c r="AP14" s="13">
        <v>0</v>
      </c>
      <c r="AQ14" s="13">
        <v>0</v>
      </c>
      <c r="AR14" s="28">
        <v>0</v>
      </c>
      <c r="AS14" s="27">
        <f t="shared" si="0"/>
        <v>2665.2526051276591</v>
      </c>
      <c r="AT14" s="27">
        <f t="shared" si="0"/>
        <v>2665.2</v>
      </c>
    </row>
    <row r="15" spans="1:46" ht="24.75" customHeight="1">
      <c r="A15" s="11">
        <v>9</v>
      </c>
      <c r="B15" s="12" t="str">
        <f>'[1]2021 район (для финансистов) '!B50</f>
        <v>МАОУ "СОШ №4 им. В.Г. Некрасова"</v>
      </c>
      <c r="C15" s="13">
        <f>'[1]2021-2023'!H168</f>
        <v>124.5</v>
      </c>
      <c r="D15" s="13">
        <f>'[1]2021-2023'!M168</f>
        <v>878.9402479769409</v>
      </c>
      <c r="E15" s="28">
        <v>879</v>
      </c>
      <c r="F15" s="13">
        <f>'[1]2021-2023'!P168</f>
        <v>0</v>
      </c>
      <c r="G15" s="13">
        <f>'[1]2021-2023'!U168</f>
        <v>0</v>
      </c>
      <c r="H15" s="28">
        <v>0</v>
      </c>
      <c r="I15" s="13">
        <f>'[1]2021-2023'!X168</f>
        <v>836.1</v>
      </c>
      <c r="J15" s="13">
        <f>'[1]2021-2023'!AD168</f>
        <v>1646.6069789999999</v>
      </c>
      <c r="K15" s="28">
        <v>1646.6</v>
      </c>
      <c r="L15" s="13">
        <f>'[1]2021-2023'!AH168</f>
        <v>81.099999999999994</v>
      </c>
      <c r="M15" s="13">
        <f>'[1]2021-2023'!AO168</f>
        <v>159.71752900000001</v>
      </c>
      <c r="N15" s="28">
        <v>159.69999999999999</v>
      </c>
      <c r="O15" s="13">
        <f>'[1]2021 район (для финансистов) '!O50</f>
        <v>0</v>
      </c>
      <c r="P15" s="13">
        <f>'[1]2021-2023'!AW168</f>
        <v>0</v>
      </c>
      <c r="Q15" s="28">
        <v>0</v>
      </c>
      <c r="R15" s="13">
        <f>'[1]2021-2023'!AZ168</f>
        <v>1348.5</v>
      </c>
      <c r="S15" s="13">
        <f>'[1]2021-2023'!BG168</f>
        <v>89.580855000000014</v>
      </c>
      <c r="T15" s="28">
        <v>89.6</v>
      </c>
      <c r="U15" s="13">
        <f>'[1]2021-2023'!BJ168</f>
        <v>0</v>
      </c>
      <c r="V15" s="13">
        <f>'[1]2021-2023'!BO168</f>
        <v>0</v>
      </c>
      <c r="W15" s="28">
        <v>0</v>
      </c>
      <c r="X15" s="13">
        <f>'[1]2021-2023'!BR168</f>
        <v>2603.6</v>
      </c>
      <c r="Y15" s="13">
        <f>'[1]2021-2023'!BY168</f>
        <v>159.23617599999997</v>
      </c>
      <c r="Z15" s="28">
        <v>159.30000000000001</v>
      </c>
      <c r="AA15" s="13">
        <f>'[1]2021-2023'!CB168</f>
        <v>0</v>
      </c>
      <c r="AB15" s="13">
        <f>'[1]2021-2023'!CG168</f>
        <v>0</v>
      </c>
      <c r="AC15" s="28">
        <v>0</v>
      </c>
      <c r="AD15" s="13">
        <f>'[1]2021-2023'!CJ168</f>
        <v>3763.9</v>
      </c>
      <c r="AE15" s="13">
        <f>'[1]2021-2023'!CQ168</f>
        <v>115.664647</v>
      </c>
      <c r="AF15" s="28">
        <v>115.7</v>
      </c>
      <c r="AG15" s="13">
        <f>'[1]2021 район (для финансистов) '!AG50</f>
        <v>0</v>
      </c>
      <c r="AH15" s="13">
        <f>'[1]2021-2023'!CY168</f>
        <v>0</v>
      </c>
      <c r="AI15" s="28">
        <v>0</v>
      </c>
      <c r="AJ15" s="13">
        <v>0</v>
      </c>
      <c r="AK15" s="13">
        <v>0</v>
      </c>
      <c r="AL15" s="28">
        <v>0</v>
      </c>
      <c r="AM15" s="13">
        <v>0</v>
      </c>
      <c r="AN15" s="13">
        <v>0</v>
      </c>
      <c r="AO15" s="28">
        <v>0</v>
      </c>
      <c r="AP15" s="13">
        <v>0</v>
      </c>
      <c r="AQ15" s="13">
        <v>0</v>
      </c>
      <c r="AR15" s="28">
        <v>0</v>
      </c>
      <c r="AS15" s="27">
        <f t="shared" si="0"/>
        <v>3049.7464339769413</v>
      </c>
      <c r="AT15" s="27">
        <f t="shared" si="0"/>
        <v>3049.9</v>
      </c>
    </row>
    <row r="16" spans="1:46" ht="28.5" customHeight="1">
      <c r="A16" s="11">
        <v>10</v>
      </c>
      <c r="B16" s="12" t="str">
        <f>'[1]2021 район (для финансистов) '!B51</f>
        <v>МАОУ "СОШ №5"</v>
      </c>
      <c r="C16" s="13">
        <f>'[1]2021-2023'!H171</f>
        <v>130</v>
      </c>
      <c r="D16" s="13">
        <f>'[1]2021-2023'!M171</f>
        <v>976.91827495850168</v>
      </c>
      <c r="E16" s="28">
        <v>976.9</v>
      </c>
      <c r="F16" s="13">
        <v>0</v>
      </c>
      <c r="G16" s="13">
        <v>0</v>
      </c>
      <c r="H16" s="28">
        <v>0</v>
      </c>
      <c r="I16" s="13">
        <f>'[1]2021-2023'!X171</f>
        <v>727.3</v>
      </c>
      <c r="J16" s="13">
        <f>'[1]2021-2023'!AD171</f>
        <v>1432.3373470000001</v>
      </c>
      <c r="K16" s="28">
        <v>1432.4</v>
      </c>
      <c r="L16" s="13">
        <f>'[1]2021-2023'!AH171</f>
        <v>56.2</v>
      </c>
      <c r="M16" s="13">
        <f>'[1]2021-2023'!AO171</f>
        <v>110.67971800000001</v>
      </c>
      <c r="N16" s="28">
        <v>110.7</v>
      </c>
      <c r="O16" s="13">
        <f>'[1]2021 район (для финансистов) '!O51</f>
        <v>0</v>
      </c>
      <c r="P16" s="13">
        <v>0</v>
      </c>
      <c r="Q16" s="28">
        <v>0</v>
      </c>
      <c r="R16" s="13">
        <f>'[1]2021-2023'!AZ171</f>
        <v>934.8</v>
      </c>
      <c r="S16" s="13">
        <f>'[1]2021-2023'!BG171</f>
        <v>62.098764000000003</v>
      </c>
      <c r="T16" s="28">
        <v>62.1</v>
      </c>
      <c r="U16" s="13">
        <v>0</v>
      </c>
      <c r="V16" s="13">
        <v>0</v>
      </c>
      <c r="W16" s="28">
        <v>0</v>
      </c>
      <c r="X16" s="13">
        <f>'[1]2021-2023'!BR171</f>
        <v>1081.3</v>
      </c>
      <c r="Y16" s="13">
        <f>'[1]2021-2023'!BY171</f>
        <v>66.132307999999995</v>
      </c>
      <c r="Z16" s="28">
        <v>66.099999999999994</v>
      </c>
      <c r="AA16" s="13">
        <v>0</v>
      </c>
      <c r="AB16" s="13">
        <v>0</v>
      </c>
      <c r="AC16" s="28">
        <v>0</v>
      </c>
      <c r="AD16" s="13">
        <f>'[1]2021-2023'!CJ171</f>
        <v>1920</v>
      </c>
      <c r="AE16" s="13">
        <f>'[1]2021-2023'!CQ171</f>
        <v>59.001599999999996</v>
      </c>
      <c r="AF16" s="28">
        <v>59</v>
      </c>
      <c r="AG16" s="13">
        <f>'[1]2021 район (для финансистов) '!AG51</f>
        <v>0</v>
      </c>
      <c r="AH16" s="13">
        <f>'[1]2021-2023'!CY171</f>
        <v>0</v>
      </c>
      <c r="AI16" s="28">
        <v>0</v>
      </c>
      <c r="AJ16" s="13">
        <v>0</v>
      </c>
      <c r="AK16" s="13">
        <v>0</v>
      </c>
      <c r="AL16" s="28">
        <v>0</v>
      </c>
      <c r="AM16" s="13">
        <v>0</v>
      </c>
      <c r="AN16" s="13">
        <v>0</v>
      </c>
      <c r="AO16" s="28">
        <v>0</v>
      </c>
      <c r="AP16" s="13">
        <v>0</v>
      </c>
      <c r="AQ16" s="13">
        <v>0</v>
      </c>
      <c r="AR16" s="28">
        <v>0</v>
      </c>
      <c r="AS16" s="27">
        <f t="shared" si="0"/>
        <v>2707.1680119585017</v>
      </c>
      <c r="AT16" s="27">
        <f t="shared" si="0"/>
        <v>2707.2</v>
      </c>
    </row>
    <row r="17" spans="1:46" ht="27.75" customHeight="1">
      <c r="A17" s="11">
        <v>11</v>
      </c>
      <c r="B17" s="12" t="str">
        <f>'[1]2021 район (для финансистов) '!B53</f>
        <v>МАОУ "СОШ №9"</v>
      </c>
      <c r="C17" s="13">
        <f>'[1]2021-2023'!H179</f>
        <v>85</v>
      </c>
      <c r="D17" s="13">
        <f>'[1]2021-2023'!M179</f>
        <v>640.15770465965772</v>
      </c>
      <c r="E17" s="28">
        <v>640.20000000000005</v>
      </c>
      <c r="F17" s="13">
        <v>0</v>
      </c>
      <c r="G17" s="13">
        <v>0</v>
      </c>
      <c r="H17" s="28">
        <v>0</v>
      </c>
      <c r="I17" s="13">
        <f>'[1]2021-2023'!X179</f>
        <v>1083.5</v>
      </c>
      <c r="J17" s="13">
        <f>'[1]2021-2023'!AD179</f>
        <v>2605.0341659055994</v>
      </c>
      <c r="K17" s="28">
        <v>2605</v>
      </c>
      <c r="L17" s="13">
        <f>'[1]2021-2023'!AH179</f>
        <v>77.900000000000006</v>
      </c>
      <c r="M17" s="13">
        <f>'[1]2021-2023'!AO179</f>
        <v>187.29318091744</v>
      </c>
      <c r="N17" s="28">
        <v>187.3</v>
      </c>
      <c r="O17" s="13">
        <f>'[1]2021 район (для финансистов) '!O53</f>
        <v>0</v>
      </c>
      <c r="P17" s="13">
        <v>0</v>
      </c>
      <c r="Q17" s="28">
        <v>0</v>
      </c>
      <c r="R17" s="13">
        <f>'[1]2021-2023'!AZ179</f>
        <v>1295.7</v>
      </c>
      <c r="S17" s="13">
        <f>'[1]2021-2023'!BG179</f>
        <v>111.209931</v>
      </c>
      <c r="T17" s="28">
        <v>111.2</v>
      </c>
      <c r="U17" s="13">
        <v>0</v>
      </c>
      <c r="V17" s="13">
        <v>0</v>
      </c>
      <c r="W17" s="28">
        <v>0</v>
      </c>
      <c r="X17" s="13">
        <f>'[1]2021-2023'!BR179</f>
        <v>878.8</v>
      </c>
      <c r="Y17" s="13">
        <f>'[1]2021-2023'!BY179</f>
        <v>49.564320000000002</v>
      </c>
      <c r="Z17" s="28">
        <v>49.6</v>
      </c>
      <c r="AA17" s="13">
        <v>0</v>
      </c>
      <c r="AB17" s="13">
        <v>0</v>
      </c>
      <c r="AC17" s="28">
        <v>0</v>
      </c>
      <c r="AD17" s="13">
        <f>'[1]2021-2023'!CJ179</f>
        <v>2071</v>
      </c>
      <c r="AE17" s="13">
        <f>'[1]2021-2023'!CQ179</f>
        <v>41.275030000000001</v>
      </c>
      <c r="AF17" s="28">
        <v>41.3</v>
      </c>
      <c r="AG17" s="13">
        <f>'[1]2021 район (для финансистов) '!AG53</f>
        <v>0</v>
      </c>
      <c r="AH17" s="13">
        <f>'[1]2021-2023'!CY179</f>
        <v>0</v>
      </c>
      <c r="AI17" s="28">
        <v>0</v>
      </c>
      <c r="AJ17" s="13">
        <v>0</v>
      </c>
      <c r="AK17" s="13">
        <v>0</v>
      </c>
      <c r="AL17" s="28">
        <v>0</v>
      </c>
      <c r="AM17" s="13">
        <v>0</v>
      </c>
      <c r="AN17" s="13">
        <v>0</v>
      </c>
      <c r="AO17" s="28">
        <v>0</v>
      </c>
      <c r="AP17" s="13">
        <v>0</v>
      </c>
      <c r="AQ17" s="13">
        <v>0</v>
      </c>
      <c r="AR17" s="28">
        <v>0</v>
      </c>
      <c r="AS17" s="27">
        <f t="shared" si="0"/>
        <v>3634.5343324826968</v>
      </c>
      <c r="AT17" s="27">
        <f t="shared" si="0"/>
        <v>3634.6</v>
      </c>
    </row>
    <row r="18" spans="1:46" ht="28.5" customHeight="1">
      <c r="A18" s="11">
        <v>12</v>
      </c>
      <c r="B18" s="12" t="str">
        <f>'[1]2021 район (для финансистов) '!B54</f>
        <v>МАОУ "СОШ №10"</v>
      </c>
      <c r="C18" s="13">
        <f>'[1]2021-2023'!H184</f>
        <v>98</v>
      </c>
      <c r="D18" s="13">
        <f>'[1]2021-2023'!M184</f>
        <v>689.49980093187014</v>
      </c>
      <c r="E18" s="28">
        <v>689.5</v>
      </c>
      <c r="F18" s="13">
        <v>0</v>
      </c>
      <c r="G18" s="13">
        <v>0</v>
      </c>
      <c r="H18" s="28">
        <v>0</v>
      </c>
      <c r="I18" s="13">
        <f>'[1]2021-2023'!X184</f>
        <v>1131.7</v>
      </c>
      <c r="J18" s="13">
        <f>'[1]2021-2023'!AD184</f>
        <v>2228.7586630000001</v>
      </c>
      <c r="K18" s="28">
        <v>2228.8000000000002</v>
      </c>
      <c r="L18" s="13">
        <f>'[1]2021-2023'!AH184</f>
        <v>133.80000000000001</v>
      </c>
      <c r="M18" s="13">
        <f>'[1]2021-2023'!AO184</f>
        <v>263.50438200000002</v>
      </c>
      <c r="N18" s="28">
        <v>263.5</v>
      </c>
      <c r="O18" s="13">
        <f>'[1]2021 район (для финансистов) '!O54</f>
        <v>0</v>
      </c>
      <c r="P18" s="13">
        <v>0</v>
      </c>
      <c r="Q18" s="28">
        <v>0</v>
      </c>
      <c r="R18" s="13">
        <f>'[1]2021-2023'!AZ184</f>
        <v>1930.8</v>
      </c>
      <c r="S18" s="13">
        <f>'[1]2021-2023'!BG184</f>
        <v>128.26304400000001</v>
      </c>
      <c r="T18" s="28">
        <v>128.30000000000001</v>
      </c>
      <c r="U18" s="13">
        <v>0</v>
      </c>
      <c r="V18" s="13">
        <v>0</v>
      </c>
      <c r="W18" s="28">
        <v>0</v>
      </c>
      <c r="X18" s="13">
        <f>'[1]2021-2023'!BR184</f>
        <v>1265.8</v>
      </c>
      <c r="Y18" s="13">
        <f>'[1]2021-2023'!BY184</f>
        <v>77.416327999999993</v>
      </c>
      <c r="Z18" s="28">
        <v>77.400000000000006</v>
      </c>
      <c r="AA18" s="13">
        <v>0</v>
      </c>
      <c r="AB18" s="13">
        <v>0</v>
      </c>
      <c r="AC18" s="28">
        <v>0</v>
      </c>
      <c r="AD18" s="13">
        <f>'[1]2021-2023'!CJ184</f>
        <v>3044.3</v>
      </c>
      <c r="AE18" s="13">
        <f>'[1]2021-2023'!CQ184</f>
        <v>93.551339000000013</v>
      </c>
      <c r="AF18" s="28">
        <v>93.6</v>
      </c>
      <c r="AG18" s="13">
        <f>'[1]2021 район (для финансистов) '!AG54</f>
        <v>0</v>
      </c>
      <c r="AH18" s="13">
        <f>'[1]2021-2023'!CY184</f>
        <v>0</v>
      </c>
      <c r="AI18" s="28">
        <v>0</v>
      </c>
      <c r="AJ18" s="13">
        <v>0</v>
      </c>
      <c r="AK18" s="13">
        <v>0</v>
      </c>
      <c r="AL18" s="28">
        <v>0</v>
      </c>
      <c r="AM18" s="13">
        <v>0</v>
      </c>
      <c r="AN18" s="13">
        <v>0</v>
      </c>
      <c r="AO18" s="28">
        <v>0</v>
      </c>
      <c r="AP18" s="13">
        <v>0</v>
      </c>
      <c r="AQ18" s="13">
        <v>0</v>
      </c>
      <c r="AR18" s="28">
        <v>0</v>
      </c>
      <c r="AS18" s="27">
        <f t="shared" si="0"/>
        <v>3480.99355693187</v>
      </c>
      <c r="AT18" s="27">
        <f t="shared" si="0"/>
        <v>3481.1000000000004</v>
      </c>
    </row>
    <row r="19" spans="1:46" ht="26.25" customHeight="1">
      <c r="A19" s="11">
        <v>13</v>
      </c>
      <c r="B19" s="12" t="str">
        <f>'[1]2021 район (для финансистов) '!B55</f>
        <v>МБОУ "СОШ №11"</v>
      </c>
      <c r="C19" s="13">
        <f>'[1]2021-2023'!H187</f>
        <v>95</v>
      </c>
      <c r="D19" s="13">
        <f>'[1]2021-2023'!M187</f>
        <v>693.19708117862945</v>
      </c>
      <c r="E19" s="28">
        <v>693.2</v>
      </c>
      <c r="F19" s="13">
        <v>0</v>
      </c>
      <c r="G19" s="13">
        <v>0</v>
      </c>
      <c r="H19" s="28">
        <v>0</v>
      </c>
      <c r="I19" s="13">
        <f>'[1]2021-2023'!X187</f>
        <v>1084.5999999999999</v>
      </c>
      <c r="J19" s="13">
        <f>'[1]2021-2023'!AD187</f>
        <v>2136.0003939999997</v>
      </c>
      <c r="K19" s="28">
        <v>2136</v>
      </c>
      <c r="L19" s="13">
        <f>'[1]2021-2023'!AH187</f>
        <v>58.5</v>
      </c>
      <c r="M19" s="13">
        <f>'[1]2021-2023'!AO187</f>
        <v>115.209315</v>
      </c>
      <c r="N19" s="28">
        <v>115.2</v>
      </c>
      <c r="O19" s="13">
        <f>'[1]2021 район (для финансистов) '!O55</f>
        <v>0</v>
      </c>
      <c r="P19" s="13">
        <v>0</v>
      </c>
      <c r="Q19" s="28">
        <v>0</v>
      </c>
      <c r="R19" s="13">
        <f>'[1]2021-2023'!AZ187</f>
        <v>844.6</v>
      </c>
      <c r="S19" s="13">
        <f>'[1]2021-2023'!BG187</f>
        <v>56.106778000000006</v>
      </c>
      <c r="T19" s="28">
        <v>56.1</v>
      </c>
      <c r="U19" s="13">
        <v>0</v>
      </c>
      <c r="V19" s="13">
        <v>0</v>
      </c>
      <c r="W19" s="28">
        <v>0</v>
      </c>
      <c r="X19" s="13">
        <f>'[1]2021-2023'!BR187</f>
        <v>2036.2</v>
      </c>
      <c r="Y19" s="13">
        <f>'[1]2021-2023'!BY187</f>
        <v>124.533992</v>
      </c>
      <c r="Z19" s="28">
        <v>124.5</v>
      </c>
      <c r="AA19" s="13">
        <v>0</v>
      </c>
      <c r="AB19" s="13">
        <v>0</v>
      </c>
      <c r="AC19" s="28">
        <v>0</v>
      </c>
      <c r="AD19" s="13">
        <f>'[1]2021-2023'!CJ187</f>
        <v>2880.8</v>
      </c>
      <c r="AE19" s="13">
        <f>'[1]2021-2023'!CQ187</f>
        <v>88.526984000000013</v>
      </c>
      <c r="AF19" s="28">
        <v>88.5</v>
      </c>
      <c r="AG19" s="13">
        <f>'[1]2021 район (для финансистов) '!AG55</f>
        <v>0</v>
      </c>
      <c r="AH19" s="13">
        <f>'[1]2021-2023'!CY187</f>
        <v>0</v>
      </c>
      <c r="AI19" s="28">
        <v>0</v>
      </c>
      <c r="AJ19" s="13">
        <v>0</v>
      </c>
      <c r="AK19" s="13">
        <v>0</v>
      </c>
      <c r="AL19" s="28">
        <v>0</v>
      </c>
      <c r="AM19" s="13">
        <v>0</v>
      </c>
      <c r="AN19" s="13">
        <v>0</v>
      </c>
      <c r="AO19" s="28">
        <v>0</v>
      </c>
      <c r="AP19" s="13">
        <v>0</v>
      </c>
      <c r="AQ19" s="13">
        <v>0</v>
      </c>
      <c r="AR19" s="28">
        <v>0</v>
      </c>
      <c r="AS19" s="27">
        <f t="shared" si="0"/>
        <v>3213.5745441786294</v>
      </c>
      <c r="AT19" s="27">
        <f t="shared" si="0"/>
        <v>3213.5</v>
      </c>
    </row>
    <row r="20" spans="1:46" ht="24.75" customHeight="1">
      <c r="A20" s="11">
        <v>14</v>
      </c>
      <c r="B20" s="12" t="str">
        <f>'[1]2021 район (для финансистов) '!B56</f>
        <v>МАОУ "СОШ №12"</v>
      </c>
      <c r="C20" s="13">
        <f>'[1]2021-2023'!H190</f>
        <v>117</v>
      </c>
      <c r="D20" s="13">
        <f>'[1]2021-2023'!M190</f>
        <v>884.96409804705888</v>
      </c>
      <c r="E20" s="28">
        <v>885</v>
      </c>
      <c r="F20" s="13">
        <v>0</v>
      </c>
      <c r="G20" s="13">
        <v>0</v>
      </c>
      <c r="H20" s="28">
        <v>0</v>
      </c>
      <c r="I20" s="13">
        <f>'[1]2021-2023'!X190</f>
        <v>646</v>
      </c>
      <c r="J20" s="13">
        <f>'[1]2021-2023'!AD190</f>
        <v>1553.1629637055999</v>
      </c>
      <c r="K20" s="28">
        <v>1553.2</v>
      </c>
      <c r="L20" s="13">
        <f>'[1]2021-2023'!AH190</f>
        <v>89.8</v>
      </c>
      <c r="M20" s="13">
        <f>'[1]2021-2023'!AO190</f>
        <v>215.90407761728</v>
      </c>
      <c r="N20" s="28">
        <v>215.9</v>
      </c>
      <c r="O20" s="13">
        <f>'[1]2021 район (для финансистов) '!O56</f>
        <v>0</v>
      </c>
      <c r="P20" s="13">
        <v>0</v>
      </c>
      <c r="Q20" s="28">
        <v>0</v>
      </c>
      <c r="R20" s="13">
        <f>'[1]2021-2023'!AZ190</f>
        <v>1493.4</v>
      </c>
      <c r="S20" s="13">
        <f>'[1]2021-2023'!BG190</f>
        <v>128.17852200000002</v>
      </c>
      <c r="T20" s="28">
        <v>128.19999999999999</v>
      </c>
      <c r="U20" s="13">
        <v>0</v>
      </c>
      <c r="V20" s="13">
        <v>0</v>
      </c>
      <c r="W20" s="28">
        <v>0</v>
      </c>
      <c r="X20" s="13">
        <f>'[1]2021-2023'!BR190</f>
        <v>1319.8</v>
      </c>
      <c r="Y20" s="13">
        <f>'[1]2021-2023'!BY190</f>
        <v>74.436720000000008</v>
      </c>
      <c r="Z20" s="28">
        <v>74.5</v>
      </c>
      <c r="AA20" s="13">
        <v>0</v>
      </c>
      <c r="AB20" s="13">
        <v>0</v>
      </c>
      <c r="AC20" s="28">
        <v>0</v>
      </c>
      <c r="AD20" s="13">
        <f>'[1]2021-2023'!CJ190</f>
        <v>2679.2</v>
      </c>
      <c r="AE20" s="13">
        <f>'[1]2021-2023'!CQ190</f>
        <v>53.396456000000001</v>
      </c>
      <c r="AF20" s="28">
        <v>53.4</v>
      </c>
      <c r="AG20" s="13">
        <f>'[1]2021 район (для финансистов) '!AG56</f>
        <v>0</v>
      </c>
      <c r="AH20" s="13">
        <f>'[1]2021-2023'!CY190</f>
        <v>0</v>
      </c>
      <c r="AI20" s="28">
        <v>0</v>
      </c>
      <c r="AJ20" s="13">
        <v>0</v>
      </c>
      <c r="AK20" s="13">
        <v>0</v>
      </c>
      <c r="AL20" s="28">
        <v>0</v>
      </c>
      <c r="AM20" s="13">
        <v>0</v>
      </c>
      <c r="AN20" s="13">
        <v>0</v>
      </c>
      <c r="AO20" s="28">
        <v>0</v>
      </c>
      <c r="AP20" s="13">
        <v>0</v>
      </c>
      <c r="AQ20" s="13">
        <v>0</v>
      </c>
      <c r="AR20" s="28">
        <v>0</v>
      </c>
      <c r="AS20" s="27">
        <f t="shared" si="0"/>
        <v>2910.0428373699388</v>
      </c>
      <c r="AT20" s="27">
        <f t="shared" si="0"/>
        <v>2910.2000000000003</v>
      </c>
    </row>
    <row r="21" spans="1:46" ht="27.75" customHeight="1">
      <c r="A21" s="11">
        <v>15</v>
      </c>
      <c r="B21" s="12" t="str">
        <f>'[1]2021 район (для финансистов) '!B57</f>
        <v>МАОУ "СОШ №13"</v>
      </c>
      <c r="C21" s="13">
        <f>'[1]2021-2023'!H195</f>
        <v>395</v>
      </c>
      <c r="D21" s="13">
        <f>'[1]2021-2023'!M195</f>
        <v>2818.5191608129303</v>
      </c>
      <c r="E21" s="28">
        <v>2818.5</v>
      </c>
      <c r="F21" s="13">
        <v>0</v>
      </c>
      <c r="G21" s="13">
        <v>0</v>
      </c>
      <c r="H21" s="28">
        <v>0</v>
      </c>
      <c r="I21" s="13">
        <f>'[1]2021-2023'!X195</f>
        <v>1471.9</v>
      </c>
      <c r="J21" s="13">
        <f>'[1]2021-2023'!AD195</f>
        <v>2881.0529029999998</v>
      </c>
      <c r="K21" s="28">
        <v>2217.1999999999998</v>
      </c>
      <c r="L21" s="13">
        <f>'[1]2021-2023'!AH195</f>
        <v>74.599999999999994</v>
      </c>
      <c r="M21" s="13">
        <f>'[1]2021-2023'!AO195</f>
        <v>146.01980199999997</v>
      </c>
      <c r="N21" s="28">
        <v>112.5</v>
      </c>
      <c r="O21" s="13">
        <f>'[1]2021 район (для финансистов) '!O57</f>
        <v>0</v>
      </c>
      <c r="P21" s="13">
        <v>0</v>
      </c>
      <c r="Q21" s="28">
        <v>0</v>
      </c>
      <c r="R21" s="13">
        <v>0</v>
      </c>
      <c r="S21" s="13">
        <f>'[1]2021-2023'!BG195</f>
        <v>75.875095999999985</v>
      </c>
      <c r="T21" s="28">
        <v>0</v>
      </c>
      <c r="U21" s="13">
        <v>0</v>
      </c>
      <c r="V21" s="13">
        <v>0</v>
      </c>
      <c r="W21" s="28">
        <v>0</v>
      </c>
      <c r="X21" s="13">
        <v>2715.9</v>
      </c>
      <c r="Y21" s="13">
        <f>'[1]2021-2023'!BY195</f>
        <v>86.485541999999995</v>
      </c>
      <c r="Z21" s="28">
        <v>162.4</v>
      </c>
      <c r="AA21" s="13">
        <v>0</v>
      </c>
      <c r="AB21" s="13">
        <v>0</v>
      </c>
      <c r="AC21" s="28">
        <v>0</v>
      </c>
      <c r="AD21" s="13">
        <f>'[1]2021-2023'!CJ195</f>
        <v>2392.5</v>
      </c>
      <c r="AE21" s="13">
        <f>'[1]2021-2023'!CQ195</f>
        <v>73.521524999999997</v>
      </c>
      <c r="AF21" s="28">
        <v>73.5</v>
      </c>
      <c r="AG21" s="13">
        <f>'[1]2021 район (для финансистов) '!AG57</f>
        <v>0</v>
      </c>
      <c r="AH21" s="13">
        <f>'[1]2021-2023'!CY195</f>
        <v>0</v>
      </c>
      <c r="AI21" s="28">
        <v>0</v>
      </c>
      <c r="AJ21" s="13">
        <v>0</v>
      </c>
      <c r="AK21" s="13">
        <v>0</v>
      </c>
      <c r="AL21" s="28">
        <v>0</v>
      </c>
      <c r="AM21" s="13">
        <v>0</v>
      </c>
      <c r="AN21" s="13">
        <v>0</v>
      </c>
      <c r="AO21" s="28">
        <v>0</v>
      </c>
      <c r="AP21" s="13">
        <v>0</v>
      </c>
      <c r="AQ21" s="13">
        <v>0</v>
      </c>
      <c r="AR21" s="28">
        <v>0</v>
      </c>
      <c r="AS21" s="27">
        <f t="shared" si="0"/>
        <v>6081.4740288129306</v>
      </c>
      <c r="AT21" s="27">
        <f t="shared" si="0"/>
        <v>5384.0999999999995</v>
      </c>
    </row>
    <row r="22" spans="1:46" ht="24.75" customHeight="1">
      <c r="A22" s="11">
        <v>16</v>
      </c>
      <c r="B22" s="12" t="str">
        <f>'[1]2021 район (для финансистов) '!B58</f>
        <v>МОУ "СОШ №14"</v>
      </c>
      <c r="C22" s="13">
        <f>'[1]2021-2023'!H200</f>
        <v>89.6</v>
      </c>
      <c r="D22" s="13">
        <f>'[1]2021-2023'!M200</f>
        <v>674.23974059148702</v>
      </c>
      <c r="E22" s="28">
        <v>674.3</v>
      </c>
      <c r="F22" s="13">
        <v>0</v>
      </c>
      <c r="G22" s="13">
        <v>0</v>
      </c>
      <c r="H22" s="28">
        <v>0</v>
      </c>
      <c r="I22" s="13">
        <f>'[1]2021-2023'!X200</f>
        <v>633.1</v>
      </c>
      <c r="J22" s="13">
        <f>'[1]2021-2023'!AD200</f>
        <v>1246.8208089999998</v>
      </c>
      <c r="K22" s="28">
        <v>1246.8</v>
      </c>
      <c r="L22" s="13">
        <f>'[1]2021-2023'!AH200</f>
        <v>24.6</v>
      </c>
      <c r="M22" s="13">
        <f>'[1]2021-2023'!AO200</f>
        <v>48.446994000000004</v>
      </c>
      <c r="N22" s="28">
        <v>48.5</v>
      </c>
      <c r="O22" s="13">
        <f>'[1]2021 район (для финансистов) '!O58</f>
        <v>0</v>
      </c>
      <c r="P22" s="13">
        <v>0</v>
      </c>
      <c r="Q22" s="28">
        <v>0</v>
      </c>
      <c r="R22" s="13">
        <f>'[1]2021-2023'!AZ200</f>
        <v>409.7</v>
      </c>
      <c r="S22" s="13">
        <f>'[1]2021-2023'!BG200</f>
        <v>27.216371000000002</v>
      </c>
      <c r="T22" s="28">
        <v>27.2</v>
      </c>
      <c r="U22" s="13">
        <v>0</v>
      </c>
      <c r="V22" s="13">
        <v>0</v>
      </c>
      <c r="W22" s="28">
        <v>0</v>
      </c>
      <c r="X22" s="13">
        <f>'[1]2021-2023'!BR200</f>
        <v>1238.0999999999999</v>
      </c>
      <c r="Y22" s="13">
        <f>'[1]2021-2023'!BY200</f>
        <v>75.722195999999997</v>
      </c>
      <c r="Z22" s="28">
        <v>75.7</v>
      </c>
      <c r="AA22" s="13">
        <v>0</v>
      </c>
      <c r="AB22" s="13">
        <v>0</v>
      </c>
      <c r="AC22" s="28">
        <v>0</v>
      </c>
      <c r="AD22" s="13">
        <f>'[1]2021-2023'!CJ200</f>
        <v>1647.8</v>
      </c>
      <c r="AE22" s="13">
        <f>'[1]2021-2023'!CQ200</f>
        <v>50.636893999999998</v>
      </c>
      <c r="AF22" s="28">
        <v>50.7</v>
      </c>
      <c r="AG22" s="13">
        <f>'[1]2021 район (для финансистов) '!AG58</f>
        <v>0</v>
      </c>
      <c r="AH22" s="13">
        <f>'[1]2021-2023'!CY200</f>
        <v>0</v>
      </c>
      <c r="AI22" s="28">
        <v>0</v>
      </c>
      <c r="AJ22" s="13">
        <v>0</v>
      </c>
      <c r="AK22" s="13">
        <v>0</v>
      </c>
      <c r="AL22" s="28">
        <v>0</v>
      </c>
      <c r="AM22" s="13">
        <v>0</v>
      </c>
      <c r="AN22" s="13">
        <v>0</v>
      </c>
      <c r="AO22" s="28">
        <v>0</v>
      </c>
      <c r="AP22" s="13">
        <v>0</v>
      </c>
      <c r="AQ22" s="13">
        <v>0</v>
      </c>
      <c r="AR22" s="28">
        <v>0</v>
      </c>
      <c r="AS22" s="27">
        <f t="shared" si="0"/>
        <v>2123.0830045914872</v>
      </c>
      <c r="AT22" s="27">
        <f t="shared" si="0"/>
        <v>2123.1999999999998</v>
      </c>
    </row>
    <row r="23" spans="1:46" ht="26.25" customHeight="1">
      <c r="A23" s="11">
        <v>17</v>
      </c>
      <c r="B23" s="12" t="str">
        <f>'[1]2021 район (для финансистов) '!B61</f>
        <v>МБОУ "СОШ №40"</v>
      </c>
      <c r="C23" s="13">
        <f>'[1]2021-2023'!H213</f>
        <v>110.4</v>
      </c>
      <c r="D23" s="13">
        <f>'[1]2021-2023'!M213</f>
        <v>779.03570238141003</v>
      </c>
      <c r="E23" s="28">
        <v>779</v>
      </c>
      <c r="F23" s="13">
        <v>0</v>
      </c>
      <c r="G23" s="13">
        <v>0</v>
      </c>
      <c r="H23" s="28">
        <v>0</v>
      </c>
      <c r="I23" s="13">
        <f>'[1]2021-2023'!X213</f>
        <v>1067.8</v>
      </c>
      <c r="J23" s="13">
        <f>'[1]2021-2023'!AD213</f>
        <v>2102.9146419999997</v>
      </c>
      <c r="K23" s="28">
        <v>2102.9</v>
      </c>
      <c r="L23" s="13">
        <f>'[1]2021-2023'!AH213</f>
        <v>99.7</v>
      </c>
      <c r="M23" s="13">
        <f>'[1]2021-2023'!AO213</f>
        <v>196.34818300000001</v>
      </c>
      <c r="N23" s="28">
        <v>196.4</v>
      </c>
      <c r="O23" s="13">
        <f>'[1]2021 район (для финансистов) '!O61</f>
        <v>0</v>
      </c>
      <c r="P23" s="13">
        <v>0</v>
      </c>
      <c r="Q23" s="28">
        <v>0</v>
      </c>
      <c r="R23" s="13">
        <f>'[1]2021-2023'!AZ213</f>
        <v>1657.6</v>
      </c>
      <c r="S23" s="13">
        <f>'[1]2021-2023'!BG213</f>
        <v>110.114368</v>
      </c>
      <c r="T23" s="28">
        <v>110.1</v>
      </c>
      <c r="U23" s="13">
        <v>0</v>
      </c>
      <c r="V23" s="13">
        <v>0</v>
      </c>
      <c r="W23" s="28">
        <v>0</v>
      </c>
      <c r="X23" s="13">
        <f>'[1]2021-2023'!BR213</f>
        <v>1246.9000000000001</v>
      </c>
      <c r="Y23" s="13">
        <f>'[1]2021-2023'!BY213</f>
        <v>76.260403999999994</v>
      </c>
      <c r="Z23" s="28">
        <v>76.3</v>
      </c>
      <c r="AA23" s="13">
        <v>0</v>
      </c>
      <c r="AB23" s="13">
        <v>0</v>
      </c>
      <c r="AC23" s="28">
        <v>0</v>
      </c>
      <c r="AD23" s="13">
        <f>'[1]2021-2023'!CJ213</f>
        <v>2766.2</v>
      </c>
      <c r="AE23" s="13">
        <f>'[1]2021-2023'!CQ213</f>
        <v>85.005325999999997</v>
      </c>
      <c r="AF23" s="28">
        <v>85</v>
      </c>
      <c r="AG23" s="13">
        <f>'[1]2021 район (для финансистов) '!AG61</f>
        <v>0</v>
      </c>
      <c r="AH23" s="13">
        <f>'[1]2021-2023'!CY213</f>
        <v>0</v>
      </c>
      <c r="AI23" s="28">
        <v>0</v>
      </c>
      <c r="AJ23" s="13">
        <v>0</v>
      </c>
      <c r="AK23" s="13">
        <v>0</v>
      </c>
      <c r="AL23" s="28">
        <v>0</v>
      </c>
      <c r="AM23" s="13">
        <v>0</v>
      </c>
      <c r="AN23" s="13">
        <v>0</v>
      </c>
      <c r="AO23" s="28">
        <v>0</v>
      </c>
      <c r="AP23" s="13">
        <v>0</v>
      </c>
      <c r="AQ23" s="13">
        <v>0</v>
      </c>
      <c r="AR23" s="28">
        <v>0</v>
      </c>
      <c r="AS23" s="27">
        <f t="shared" si="0"/>
        <v>3349.6786253814098</v>
      </c>
      <c r="AT23" s="27">
        <f t="shared" si="0"/>
        <v>3349.7000000000003</v>
      </c>
    </row>
    <row r="24" spans="1:46" ht="28.5" customHeight="1">
      <c r="A24" s="11">
        <v>18</v>
      </c>
      <c r="B24" s="12" t="str">
        <f>'[1]2021 район (для финансистов) '!B62</f>
        <v>МАОУ "СОШ №66 р.п. Бердяуш"</v>
      </c>
      <c r="C24" s="13">
        <f>'[1]2021-2023'!H216</f>
        <v>69</v>
      </c>
      <c r="D24" s="13">
        <f>'[1]2021-2023'!M216</f>
        <v>517.84560677942852</v>
      </c>
      <c r="E24" s="28">
        <v>517.9</v>
      </c>
      <c r="F24" s="13">
        <v>0</v>
      </c>
      <c r="G24" s="13">
        <v>0</v>
      </c>
      <c r="H24" s="28">
        <v>0</v>
      </c>
      <c r="I24" s="13">
        <f>'[1]2021-2023'!X216</f>
        <v>549.1</v>
      </c>
      <c r="J24" s="13">
        <f>'[1]2021-2023'!AD216</f>
        <v>2595.4798981045997</v>
      </c>
      <c r="K24" s="28">
        <v>2595.5</v>
      </c>
      <c r="L24" s="13">
        <f>'[1]2021-2023'!AH216</f>
        <v>0</v>
      </c>
      <c r="M24" s="13">
        <f>'[1]2021-2023'!AO216</f>
        <v>0</v>
      </c>
      <c r="N24" s="28">
        <v>0</v>
      </c>
      <c r="O24" s="13">
        <f>'[1]2021 район (для финансистов) '!O62</f>
        <v>0</v>
      </c>
      <c r="P24" s="13">
        <v>0</v>
      </c>
      <c r="Q24" s="28">
        <v>0</v>
      </c>
      <c r="R24" s="13">
        <f>'[1]2021-2023'!AZ216</f>
        <v>0</v>
      </c>
      <c r="S24" s="13">
        <f>'[1]2021-2023'!BG216</f>
        <v>0</v>
      </c>
      <c r="T24" s="28">
        <v>0</v>
      </c>
      <c r="U24" s="13">
        <v>0</v>
      </c>
      <c r="V24" s="13">
        <v>0</v>
      </c>
      <c r="W24" s="28">
        <v>0</v>
      </c>
      <c r="X24" s="13">
        <f>'[1]2021-2023'!BR216</f>
        <v>946.3</v>
      </c>
      <c r="Y24" s="13">
        <f>'[1]2021-2023'!BY216</f>
        <v>35.022563000000005</v>
      </c>
      <c r="Z24" s="28">
        <v>35</v>
      </c>
      <c r="AA24" s="13">
        <v>0</v>
      </c>
      <c r="AB24" s="13">
        <v>0</v>
      </c>
      <c r="AC24" s="28">
        <v>0</v>
      </c>
      <c r="AD24" s="13">
        <f>'[1]2021-2023'!CJ216</f>
        <v>946.3</v>
      </c>
      <c r="AE24" s="13">
        <f>'[1]2021-2023'!CQ216</f>
        <v>33.801835999999994</v>
      </c>
      <c r="AF24" s="28">
        <v>33.799999999999997</v>
      </c>
      <c r="AG24" s="13">
        <f>'[1]2021 район (для финансистов) '!AG62</f>
        <v>0</v>
      </c>
      <c r="AH24" s="13">
        <f>'[1]2021-2023'!CY216</f>
        <v>0</v>
      </c>
      <c r="AI24" s="28">
        <v>0</v>
      </c>
      <c r="AJ24" s="13">
        <v>0</v>
      </c>
      <c r="AK24" s="13">
        <v>0</v>
      </c>
      <c r="AL24" s="28">
        <v>0</v>
      </c>
      <c r="AM24" s="13">
        <v>0</v>
      </c>
      <c r="AN24" s="13">
        <v>0</v>
      </c>
      <c r="AO24" s="28">
        <v>0</v>
      </c>
      <c r="AP24" s="13">
        <v>0</v>
      </c>
      <c r="AQ24" s="13">
        <v>0</v>
      </c>
      <c r="AR24" s="28">
        <v>0</v>
      </c>
      <c r="AS24" s="27">
        <f t="shared" si="0"/>
        <v>3182.1499038840284</v>
      </c>
      <c r="AT24" s="27">
        <f t="shared" si="0"/>
        <v>3182.2000000000003</v>
      </c>
    </row>
    <row r="25" spans="1:46" s="16" customFormat="1" ht="27.75" customHeight="1">
      <c r="A25" s="11">
        <v>19</v>
      </c>
      <c r="B25" s="12" t="str">
        <f>'[1]2021 район (для финансистов) '!B63</f>
        <v>МБОУ "СОШ р.п. Межевой"</v>
      </c>
      <c r="C25" s="13">
        <f>'[1]2021-2023'!H220</f>
        <v>46</v>
      </c>
      <c r="D25" s="13">
        <f>'[1]2021-2023'!M220</f>
        <v>345.53493783446243</v>
      </c>
      <c r="E25" s="28">
        <v>345.5</v>
      </c>
      <c r="F25" s="13">
        <v>0</v>
      </c>
      <c r="G25" s="13">
        <v>0</v>
      </c>
      <c r="H25" s="28">
        <v>0</v>
      </c>
      <c r="I25" s="13">
        <f>'[1]2021-2023'!X220</f>
        <v>736.7</v>
      </c>
      <c r="J25" s="13">
        <f>'[1]2021-2023'!AD220</f>
        <v>1174.2075704642398</v>
      </c>
      <c r="K25" s="28">
        <v>1174.2</v>
      </c>
      <c r="L25" s="13">
        <f>'[1]2021-2023'!AH220</f>
        <v>21.2</v>
      </c>
      <c r="M25" s="13">
        <f>'[1]2021-2023'!AO220</f>
        <v>33.790145912639993</v>
      </c>
      <c r="N25" s="28">
        <v>33.799999999999997</v>
      </c>
      <c r="O25" s="13">
        <f>'[1]2021 район (для финансистов) '!O63</f>
        <v>0</v>
      </c>
      <c r="P25" s="13">
        <v>0</v>
      </c>
      <c r="Q25" s="28">
        <v>0</v>
      </c>
      <c r="R25" s="13">
        <f>'[1]2021-2023'!AZ220</f>
        <v>352.5</v>
      </c>
      <c r="S25" s="13">
        <f>'[1]2021-2023'!BG220</f>
        <v>20.818650000000002</v>
      </c>
      <c r="T25" s="28">
        <v>20.8</v>
      </c>
      <c r="U25" s="13">
        <v>0</v>
      </c>
      <c r="V25" s="13">
        <v>0</v>
      </c>
      <c r="W25" s="28">
        <v>0</v>
      </c>
      <c r="X25" s="13">
        <f>'[1]2021-2023'!BR220</f>
        <v>504.9</v>
      </c>
      <c r="Y25" s="13">
        <f>'[1]2021-2023'!BY220</f>
        <v>18.555075000000002</v>
      </c>
      <c r="Z25" s="28">
        <v>18.600000000000001</v>
      </c>
      <c r="AA25" s="13">
        <v>0</v>
      </c>
      <c r="AB25" s="13">
        <v>0</v>
      </c>
      <c r="AC25" s="28">
        <v>0</v>
      </c>
      <c r="AD25" s="13">
        <f>'[1]2021-2023'!CJ220</f>
        <v>852.9</v>
      </c>
      <c r="AE25" s="13">
        <f>'[1]2021-2023'!CQ220</f>
        <v>21.501609000000002</v>
      </c>
      <c r="AF25" s="28">
        <v>21.5</v>
      </c>
      <c r="AG25" s="13">
        <f>'[1]2021 район (для финансистов) '!AG63</f>
        <v>0</v>
      </c>
      <c r="AH25" s="13">
        <f>'[1]2021-2023'!CY220</f>
        <v>0</v>
      </c>
      <c r="AI25" s="28">
        <v>0</v>
      </c>
      <c r="AJ25" s="13">
        <v>0</v>
      </c>
      <c r="AK25" s="13">
        <v>0</v>
      </c>
      <c r="AL25" s="28">
        <v>0</v>
      </c>
      <c r="AM25" s="13">
        <v>0</v>
      </c>
      <c r="AN25" s="13">
        <v>0</v>
      </c>
      <c r="AO25" s="28">
        <v>0</v>
      </c>
      <c r="AP25" s="13">
        <v>0</v>
      </c>
      <c r="AQ25" s="13">
        <v>0</v>
      </c>
      <c r="AR25" s="28">
        <v>0</v>
      </c>
      <c r="AS25" s="27">
        <f t="shared" si="0"/>
        <v>1614.4079882113419</v>
      </c>
      <c r="AT25" s="27">
        <f t="shared" si="0"/>
        <v>1614.3999999999999</v>
      </c>
    </row>
    <row r="26" spans="1:46" ht="24.75" customHeight="1">
      <c r="A26" s="11">
        <v>20</v>
      </c>
      <c r="B26" s="12" t="str">
        <f>'[1]2021 район (для финансистов) '!B68</f>
        <v>МБУДО "ДДТ"</v>
      </c>
      <c r="C26" s="13">
        <f>'[1]2021-2023'!H238</f>
        <v>7.88</v>
      </c>
      <c r="D26" s="13">
        <f>'[1]2021-2023'!M238</f>
        <v>59.569428587327437</v>
      </c>
      <c r="E26" s="28">
        <v>59.6</v>
      </c>
      <c r="F26" s="13">
        <v>0</v>
      </c>
      <c r="G26" s="13">
        <v>0</v>
      </c>
      <c r="H26" s="28">
        <v>0</v>
      </c>
      <c r="I26" s="13">
        <f>'[1]2021-2023'!X238</f>
        <v>172.3</v>
      </c>
      <c r="J26" s="13">
        <f>'[1]2021-2023'!AD238</f>
        <v>414.25693288927999</v>
      </c>
      <c r="K26" s="28">
        <v>414.3</v>
      </c>
      <c r="L26" s="13">
        <f>'[1]2021-2023'!AH238</f>
        <v>8.3000000000000007</v>
      </c>
      <c r="M26" s="13">
        <f>'[1]2021-2023'!AO238</f>
        <v>19.955499378880003</v>
      </c>
      <c r="N26" s="28">
        <v>20</v>
      </c>
      <c r="O26" s="13">
        <f>'[1]2021 район (для финансистов) '!O68</f>
        <v>0</v>
      </c>
      <c r="P26" s="13">
        <v>0</v>
      </c>
      <c r="Q26" s="28">
        <v>0</v>
      </c>
      <c r="R26" s="13">
        <f>'[1]2021-2023'!AZ238</f>
        <v>137.4</v>
      </c>
      <c r="S26" s="13">
        <f>'[1]2021-2023'!BG238</f>
        <v>11.793042</v>
      </c>
      <c r="T26" s="28">
        <v>11.8</v>
      </c>
      <c r="U26" s="13">
        <v>0</v>
      </c>
      <c r="V26" s="13">
        <v>0</v>
      </c>
      <c r="W26" s="28">
        <v>0</v>
      </c>
      <c r="X26" s="13">
        <f>'[1]2021-2023'!BR238</f>
        <v>228.6</v>
      </c>
      <c r="Y26" s="13">
        <f>'[1]2021-2023'!BY238</f>
        <v>12.893039999999999</v>
      </c>
      <c r="Z26" s="28">
        <v>12.9</v>
      </c>
      <c r="AA26" s="13">
        <v>0</v>
      </c>
      <c r="AB26" s="13">
        <v>0</v>
      </c>
      <c r="AC26" s="28">
        <v>0</v>
      </c>
      <c r="AD26" s="13">
        <f>'[1]2021-2023'!CJ238</f>
        <v>348.6</v>
      </c>
      <c r="AE26" s="13">
        <f>'[1]2021-2023'!CQ238</f>
        <v>6.9475980000000002</v>
      </c>
      <c r="AF26" s="28">
        <v>7</v>
      </c>
      <c r="AG26" s="13">
        <f>'[1]2021 район (для финансистов) '!AG68</f>
        <v>0</v>
      </c>
      <c r="AH26" s="13">
        <f>'[1]2021-2023'!CY238</f>
        <v>0</v>
      </c>
      <c r="AI26" s="28">
        <v>0</v>
      </c>
      <c r="AJ26" s="13">
        <v>0</v>
      </c>
      <c r="AK26" s="13">
        <v>0</v>
      </c>
      <c r="AL26" s="28">
        <v>0</v>
      </c>
      <c r="AM26" s="13">
        <v>0</v>
      </c>
      <c r="AN26" s="13">
        <v>0</v>
      </c>
      <c r="AO26" s="28">
        <v>0</v>
      </c>
      <c r="AP26" s="13">
        <v>0</v>
      </c>
      <c r="AQ26" s="13">
        <v>0</v>
      </c>
      <c r="AR26" s="28">
        <v>0</v>
      </c>
      <c r="AS26" s="27">
        <f t="shared" si="0"/>
        <v>525.41554085548739</v>
      </c>
      <c r="AT26" s="27">
        <f t="shared" si="0"/>
        <v>525.6</v>
      </c>
    </row>
    <row r="27" spans="1:46" s="16" customFormat="1" ht="26.25" customHeight="1">
      <c r="A27" s="11">
        <v>21</v>
      </c>
      <c r="B27" s="12" t="str">
        <f>'[1]2021 район (для финансистов) '!B69</f>
        <v>МБУДО "ЦДОД "Радуга"</v>
      </c>
      <c r="C27" s="13">
        <f>'[1]2021-2023'!H243</f>
        <v>33.299999999999997</v>
      </c>
      <c r="D27" s="13">
        <f>'[1]2021-2023'!M243</f>
        <v>250.21294845332406</v>
      </c>
      <c r="E27" s="28">
        <v>250.2</v>
      </c>
      <c r="F27" s="13">
        <f>'[1]2021-2023'!P243</f>
        <v>0</v>
      </c>
      <c r="G27" s="13">
        <f>'[1]2021-2023'!U243</f>
        <v>0</v>
      </c>
      <c r="H27" s="28">
        <v>0</v>
      </c>
      <c r="I27" s="13">
        <f>'[1]2021-2023'!X243</f>
        <v>294.39999999999998</v>
      </c>
      <c r="J27" s="13">
        <f>'[1]2021-2023'!AD243</f>
        <v>579.78841599999998</v>
      </c>
      <c r="K27" s="28">
        <v>579.79999999999995</v>
      </c>
      <c r="L27" s="13">
        <f>'[1]2021-2023'!AH243</f>
        <v>4.8</v>
      </c>
      <c r="M27" s="13">
        <f>'[1]2021-2023'!AO243</f>
        <v>9.4530720000000006</v>
      </c>
      <c r="N27" s="28">
        <v>9.5</v>
      </c>
      <c r="O27" s="13">
        <f>'[1]2021 район (для финансистов) '!O69</f>
        <v>0</v>
      </c>
      <c r="P27" s="13">
        <f>'[1]2021-2023'!AW243</f>
        <v>0</v>
      </c>
      <c r="Q27" s="28">
        <v>0</v>
      </c>
      <c r="R27" s="13">
        <f>'[1]2021-2023'!AZ243</f>
        <v>80.099999999999994</v>
      </c>
      <c r="S27" s="13">
        <f>'[1]2021-2023'!BG243</f>
        <v>5.3210430000000004</v>
      </c>
      <c r="T27" s="28">
        <v>5.3</v>
      </c>
      <c r="U27" s="13">
        <f>'[1]2021-2023'!BJ243</f>
        <v>0</v>
      </c>
      <c r="V27" s="13">
        <f>'[1]2021-2023'!BO243</f>
        <v>0</v>
      </c>
      <c r="W27" s="28">
        <v>0</v>
      </c>
      <c r="X27" s="13">
        <f>'[1]2021-2023'!BR243</f>
        <v>261.60000000000002</v>
      </c>
      <c r="Y27" s="13">
        <f>'[1]2021-2023'!BY243</f>
        <v>15.999456</v>
      </c>
      <c r="Z27" s="28">
        <v>16</v>
      </c>
      <c r="AA27" s="13">
        <f>'[1]2021-2023'!CB243</f>
        <v>0</v>
      </c>
      <c r="AB27" s="13">
        <f>'[1]2021-2023'!CG243</f>
        <v>0</v>
      </c>
      <c r="AC27" s="28">
        <v>0</v>
      </c>
      <c r="AD27" s="13">
        <f>'[1]2021-2023'!CJ243</f>
        <v>341.8</v>
      </c>
      <c r="AE27" s="13">
        <f>'[1]2021-2023'!CQ243</f>
        <v>10.503514000000001</v>
      </c>
      <c r="AF27" s="28">
        <v>10.5</v>
      </c>
      <c r="AG27" s="13">
        <f>'[1]2021 район (для финансистов) '!AG69</f>
        <v>0</v>
      </c>
      <c r="AH27" s="13">
        <f>'[1]2021-2023'!CY243</f>
        <v>0</v>
      </c>
      <c r="AI27" s="28">
        <v>0</v>
      </c>
      <c r="AJ27" s="13">
        <v>0</v>
      </c>
      <c r="AK27" s="13">
        <v>0</v>
      </c>
      <c r="AL27" s="28">
        <v>0</v>
      </c>
      <c r="AM27" s="13">
        <v>0</v>
      </c>
      <c r="AN27" s="13">
        <v>0</v>
      </c>
      <c r="AO27" s="28">
        <v>0</v>
      </c>
      <c r="AP27" s="13">
        <v>0</v>
      </c>
      <c r="AQ27" s="13">
        <v>0</v>
      </c>
      <c r="AR27" s="28">
        <v>0</v>
      </c>
      <c r="AS27" s="27">
        <f t="shared" si="0"/>
        <v>871.27844945332401</v>
      </c>
      <c r="AT27" s="27">
        <f t="shared" si="0"/>
        <v>871.3</v>
      </c>
    </row>
    <row r="28" spans="1:46" ht="26.25" customHeight="1">
      <c r="A28" s="11">
        <v>22</v>
      </c>
      <c r="B28" s="12" t="str">
        <f>'[1]2021 район (для финансистов) '!B70</f>
        <v>МБУДО "ЦДТ"</v>
      </c>
      <c r="C28" s="13">
        <f>'[1]2021-2023'!H246</f>
        <v>6.5</v>
      </c>
      <c r="D28" s="13">
        <f>'[1]2021-2023'!M246</f>
        <v>49.000036617696153</v>
      </c>
      <c r="E28" s="28">
        <v>49</v>
      </c>
      <c r="F28" s="13">
        <v>0</v>
      </c>
      <c r="G28" s="13">
        <v>0</v>
      </c>
      <c r="H28" s="28">
        <v>0</v>
      </c>
      <c r="I28" s="13">
        <f>'[1]2021-2023'!X246</f>
        <v>79.2</v>
      </c>
      <c r="J28" s="13">
        <f>'[1]2021-2023'!AD246</f>
        <v>155.97568800000002</v>
      </c>
      <c r="K28" s="28">
        <v>156</v>
      </c>
      <c r="L28" s="13">
        <f>'[1]2021-2023'!AH246</f>
        <v>2.4</v>
      </c>
      <c r="M28" s="13">
        <f>'[1]2021-2023'!AO246</f>
        <v>4.7265360000000003</v>
      </c>
      <c r="N28" s="28">
        <v>4.7</v>
      </c>
      <c r="O28" s="13">
        <f>'[1]2021 район (для финансистов) '!O70</f>
        <v>0</v>
      </c>
      <c r="P28" s="13">
        <v>0</v>
      </c>
      <c r="Q28" s="28">
        <v>0</v>
      </c>
      <c r="R28" s="13">
        <f>'[1]2021-2023'!AZ246</f>
        <v>39.6</v>
      </c>
      <c r="S28" s="13">
        <f>'[1]2021-2023'!BG246</f>
        <v>2.6306280000000002</v>
      </c>
      <c r="T28" s="28">
        <v>2.6</v>
      </c>
      <c r="U28" s="13">
        <v>0</v>
      </c>
      <c r="V28" s="13">
        <v>0</v>
      </c>
      <c r="W28" s="28">
        <v>0</v>
      </c>
      <c r="X28" s="13">
        <f>'[1]2021-2023'!BR246</f>
        <v>45.8</v>
      </c>
      <c r="Y28" s="13">
        <f>'[1]2021-2023'!BY246</f>
        <v>2.8011279999999998</v>
      </c>
      <c r="Z28" s="28">
        <v>2.8</v>
      </c>
      <c r="AA28" s="13">
        <v>0</v>
      </c>
      <c r="AB28" s="13">
        <v>0</v>
      </c>
      <c r="AC28" s="28">
        <v>0</v>
      </c>
      <c r="AD28" s="13">
        <f>'[1]2021-2023'!CJ246</f>
        <v>81.3</v>
      </c>
      <c r="AE28" s="13">
        <f>'[1]2021-2023'!CQ246</f>
        <v>2.4983490000000002</v>
      </c>
      <c r="AF28" s="28">
        <v>2.5</v>
      </c>
      <c r="AG28" s="13">
        <f>'[1]2021 район (для финансистов) '!AG70</f>
        <v>0</v>
      </c>
      <c r="AH28" s="13">
        <f>'[1]2021-2023'!CY246</f>
        <v>0</v>
      </c>
      <c r="AI28" s="28">
        <v>0</v>
      </c>
      <c r="AJ28" s="13">
        <v>0</v>
      </c>
      <c r="AK28" s="13">
        <v>0</v>
      </c>
      <c r="AL28" s="28">
        <v>0</v>
      </c>
      <c r="AM28" s="13">
        <v>0</v>
      </c>
      <c r="AN28" s="13">
        <v>0</v>
      </c>
      <c r="AO28" s="28">
        <v>0</v>
      </c>
      <c r="AP28" s="13">
        <v>0</v>
      </c>
      <c r="AQ28" s="13">
        <v>0</v>
      </c>
      <c r="AR28" s="28">
        <v>0</v>
      </c>
      <c r="AS28" s="27">
        <f t="shared" ref="AS28:AT44" si="1">M28+D28+J28+S28+Y28+AE28+AK28+AN28+AQ28+G28+P28+V28+AB28+AH28</f>
        <v>217.63236561769617</v>
      </c>
      <c r="AT28" s="27">
        <f t="shared" si="1"/>
        <v>217.6</v>
      </c>
    </row>
    <row r="29" spans="1:46" ht="26.25" customHeight="1">
      <c r="A29" s="11">
        <v>23</v>
      </c>
      <c r="B29" s="12" t="str">
        <f>'[1]2021 район (для финансистов) '!B71</f>
        <v>МАУ "ДОЛ им. Г.М. Лаптева"</v>
      </c>
      <c r="C29" s="13">
        <f>'[1]2021-2023'!H249</f>
        <v>207.9</v>
      </c>
      <c r="D29" s="13">
        <f>'[1]2021-2023'!M249</f>
        <v>1511.0147823326743</v>
      </c>
      <c r="E29" s="28">
        <v>1511</v>
      </c>
      <c r="F29" s="13">
        <v>0</v>
      </c>
      <c r="G29" s="13">
        <v>0</v>
      </c>
      <c r="H29" s="28">
        <v>0</v>
      </c>
      <c r="I29" s="13">
        <f>'[1]2021-2023'!X249</f>
        <v>0</v>
      </c>
      <c r="J29" s="13">
        <f>'[1]2021-2023'!AD249</f>
        <v>0</v>
      </c>
      <c r="K29" s="28">
        <v>0</v>
      </c>
      <c r="L29" s="13">
        <f>'[1]2021-2023'!AH249</f>
        <v>0</v>
      </c>
      <c r="M29" s="13">
        <f>'[1]2021-2023'!AO249</f>
        <v>0</v>
      </c>
      <c r="N29" s="28">
        <v>0</v>
      </c>
      <c r="O29" s="13">
        <f>'[1]2021 район (для финансистов) '!O71</f>
        <v>0</v>
      </c>
      <c r="P29" s="13">
        <v>0</v>
      </c>
      <c r="Q29" s="28">
        <v>0</v>
      </c>
      <c r="R29" s="13">
        <f>'[1]2021-2023'!AZ249</f>
        <v>0</v>
      </c>
      <c r="S29" s="13">
        <f>'[1]2021-2023'!BG249</f>
        <v>0</v>
      </c>
      <c r="T29" s="28">
        <v>0</v>
      </c>
      <c r="U29" s="13">
        <v>0</v>
      </c>
      <c r="V29" s="13">
        <v>0</v>
      </c>
      <c r="W29" s="28">
        <v>0</v>
      </c>
      <c r="X29" s="13">
        <f>'[1]2021-2023'!BR249</f>
        <v>0</v>
      </c>
      <c r="Y29" s="13">
        <f>'[1]2021-2023'!BY249</f>
        <v>0</v>
      </c>
      <c r="Z29" s="28">
        <v>0</v>
      </c>
      <c r="AA29" s="13">
        <v>0</v>
      </c>
      <c r="AB29" s="13">
        <v>0</v>
      </c>
      <c r="AC29" s="28">
        <v>0</v>
      </c>
      <c r="AD29" s="13">
        <f>'[1]2021-2023'!CJ249</f>
        <v>0</v>
      </c>
      <c r="AE29" s="13">
        <f>'[1]2021-2023'!CQ249</f>
        <v>0</v>
      </c>
      <c r="AF29" s="28">
        <v>0</v>
      </c>
      <c r="AG29" s="13">
        <f>'[1]2021 район (для финансистов) '!AG71</f>
        <v>0</v>
      </c>
      <c r="AH29" s="13">
        <f>'[1]2021-2023'!CY249</f>
        <v>0</v>
      </c>
      <c r="AI29" s="28">
        <v>0</v>
      </c>
      <c r="AJ29" s="13">
        <v>0</v>
      </c>
      <c r="AK29" s="13">
        <v>0</v>
      </c>
      <c r="AL29" s="28">
        <v>0</v>
      </c>
      <c r="AM29" s="13">
        <f>'[1]2021-2023'!DJ249</f>
        <v>132.9</v>
      </c>
      <c r="AN29" s="13">
        <f>'[1]2021-2023'!DO249</f>
        <v>720.10536000000002</v>
      </c>
      <c r="AO29" s="28">
        <v>720.1</v>
      </c>
      <c r="AP29" s="13">
        <v>0</v>
      </c>
      <c r="AQ29" s="13">
        <v>0</v>
      </c>
      <c r="AR29" s="28">
        <v>0</v>
      </c>
      <c r="AS29" s="27">
        <f t="shared" si="1"/>
        <v>2231.1201423326743</v>
      </c>
      <c r="AT29" s="27">
        <f t="shared" si="1"/>
        <v>2231.1</v>
      </c>
    </row>
    <row r="30" spans="1:46" ht="26.25" customHeight="1">
      <c r="A30" s="11">
        <v>24</v>
      </c>
      <c r="B30" s="12" t="str">
        <f>'[1]2021 район (для финансистов) '!B72</f>
        <v>МАУ ДОЛ "Уралец"</v>
      </c>
      <c r="C30" s="13">
        <f>'[1]2021-2023'!H252</f>
        <v>186</v>
      </c>
      <c r="D30" s="13">
        <f>'[1]2021-2023'!M252</f>
        <v>1389.584886057931</v>
      </c>
      <c r="E30" s="28">
        <v>1389.6</v>
      </c>
      <c r="F30" s="13">
        <v>0</v>
      </c>
      <c r="G30" s="13">
        <v>0</v>
      </c>
      <c r="H30" s="28">
        <v>0</v>
      </c>
      <c r="I30" s="13">
        <f>'[1]2021-2023'!X252</f>
        <v>0</v>
      </c>
      <c r="J30" s="13">
        <f>'[1]2021-2023'!AD252</f>
        <v>0</v>
      </c>
      <c r="K30" s="28">
        <v>0</v>
      </c>
      <c r="L30" s="13">
        <f>'[1]2021-2023'!AH252</f>
        <v>0</v>
      </c>
      <c r="M30" s="13">
        <f>'[1]2021-2023'!AO252</f>
        <v>0</v>
      </c>
      <c r="N30" s="28">
        <v>0</v>
      </c>
      <c r="O30" s="13">
        <f>'[1]2021 район (для финансистов) '!O72</f>
        <v>0</v>
      </c>
      <c r="P30" s="13">
        <v>0</v>
      </c>
      <c r="Q30" s="28">
        <v>0</v>
      </c>
      <c r="R30" s="13">
        <f>'[1]2021-2023'!AZ252</f>
        <v>0</v>
      </c>
      <c r="S30" s="13">
        <f>'[1]2021-2023'!BG252</f>
        <v>0</v>
      </c>
      <c r="T30" s="28">
        <v>0</v>
      </c>
      <c r="U30" s="13">
        <v>0</v>
      </c>
      <c r="V30" s="13">
        <v>0</v>
      </c>
      <c r="W30" s="28">
        <v>0</v>
      </c>
      <c r="X30" s="13">
        <f>'[1]2021-2023'!BR252</f>
        <v>2030</v>
      </c>
      <c r="Y30" s="13">
        <f>'[1]2021-2023'!BY252</f>
        <v>62.006350000000005</v>
      </c>
      <c r="Z30" s="28">
        <v>62</v>
      </c>
      <c r="AA30" s="13">
        <v>0</v>
      </c>
      <c r="AB30" s="13">
        <v>0</v>
      </c>
      <c r="AC30" s="28">
        <v>0</v>
      </c>
      <c r="AD30" s="13">
        <f>'[1]2021-2023'!CJ252</f>
        <v>2030</v>
      </c>
      <c r="AE30" s="13">
        <f>'[1]2021-2023'!CQ252</f>
        <v>57.266300000000001</v>
      </c>
      <c r="AF30" s="28">
        <v>57.3</v>
      </c>
      <c r="AG30" s="13">
        <f>'[1]2021 район (для финансистов) '!AG72</f>
        <v>0</v>
      </c>
      <c r="AH30" s="13">
        <f>'[1]2021-2023'!CY252</f>
        <v>0</v>
      </c>
      <c r="AI30" s="28">
        <v>0</v>
      </c>
      <c r="AJ30" s="13">
        <v>0</v>
      </c>
      <c r="AK30" s="13">
        <v>0</v>
      </c>
      <c r="AL30" s="28">
        <v>0</v>
      </c>
      <c r="AM30" s="13">
        <v>0</v>
      </c>
      <c r="AN30" s="13">
        <v>0</v>
      </c>
      <c r="AO30" s="28">
        <v>0</v>
      </c>
      <c r="AP30" s="13">
        <v>0</v>
      </c>
      <c r="AQ30" s="13">
        <v>0</v>
      </c>
      <c r="AR30" s="28">
        <v>0</v>
      </c>
      <c r="AS30" s="27">
        <f t="shared" si="1"/>
        <v>1508.8575360579312</v>
      </c>
      <c r="AT30" s="27">
        <f t="shared" si="1"/>
        <v>1508.8999999999999</v>
      </c>
    </row>
    <row r="31" spans="1:46" ht="26.25" customHeight="1">
      <c r="A31" s="11">
        <v>25</v>
      </c>
      <c r="B31" s="12" t="str">
        <f>'[1]2021 район (для финансистов) '!B73</f>
        <v>МБУ ЦППМСП</v>
      </c>
      <c r="C31" s="13">
        <f>'[1]2021-2023'!H255</f>
        <v>5.19</v>
      </c>
      <c r="D31" s="13">
        <f>'[1]2021-2023'!M255</f>
        <v>39.170065094469741</v>
      </c>
      <c r="E31" s="28">
        <v>39.200000000000003</v>
      </c>
      <c r="F31" s="13">
        <v>0</v>
      </c>
      <c r="G31" s="13">
        <v>0</v>
      </c>
      <c r="H31" s="28">
        <v>0</v>
      </c>
      <c r="I31" s="13">
        <f>'[1]2021-2023'!X255</f>
        <v>24</v>
      </c>
      <c r="J31" s="13">
        <f>'[1]2021-2023'!AD255</f>
        <v>47.265360000000001</v>
      </c>
      <c r="K31" s="28">
        <v>47.3</v>
      </c>
      <c r="L31" s="13">
        <f>'[1]2021-2023'!AH255</f>
        <v>1.44</v>
      </c>
      <c r="M31" s="13">
        <f>'[1]2021-2023'!AO255</f>
        <v>2.8359216000000003</v>
      </c>
      <c r="N31" s="28">
        <v>2.9</v>
      </c>
      <c r="O31" s="13">
        <f>'[1]2021 район (для финансистов) '!O73</f>
        <v>0</v>
      </c>
      <c r="P31" s="13">
        <v>0</v>
      </c>
      <c r="Q31" s="28">
        <v>0</v>
      </c>
      <c r="R31" s="13">
        <f>'[1]2021-2023'!AZ255</f>
        <v>24</v>
      </c>
      <c r="S31" s="13">
        <f>'[1]2021-2023'!BG255</f>
        <v>1.5943200000000002</v>
      </c>
      <c r="T31" s="28">
        <v>1.6</v>
      </c>
      <c r="U31" s="13">
        <v>0</v>
      </c>
      <c r="V31" s="13">
        <v>0</v>
      </c>
      <c r="W31" s="28">
        <v>0</v>
      </c>
      <c r="X31" s="13">
        <f>'[1]2021-2023'!BR255</f>
        <v>46.6</v>
      </c>
      <c r="Y31" s="13">
        <f>'[1]2021-2023'!BY255</f>
        <v>2.8500559999999999</v>
      </c>
      <c r="Z31" s="28">
        <v>2.9</v>
      </c>
      <c r="AA31" s="13">
        <v>0</v>
      </c>
      <c r="AB31" s="13">
        <v>0</v>
      </c>
      <c r="AC31" s="28">
        <v>0</v>
      </c>
      <c r="AD31" s="13">
        <f>'[1]2021-2023'!CJ255</f>
        <v>67.2</v>
      </c>
      <c r="AE31" s="13">
        <f>'[1]2021-2023'!CQ255</f>
        <v>2.0650560000000002</v>
      </c>
      <c r="AF31" s="28">
        <v>2.1</v>
      </c>
      <c r="AG31" s="13">
        <f>'[1]2021 район (для финансистов) '!AG73</f>
        <v>0</v>
      </c>
      <c r="AH31" s="13">
        <f>'[1]2021-2023'!CY255</f>
        <v>0</v>
      </c>
      <c r="AI31" s="28">
        <v>0</v>
      </c>
      <c r="AJ31" s="13">
        <v>0</v>
      </c>
      <c r="AK31" s="13">
        <v>0</v>
      </c>
      <c r="AL31" s="28">
        <v>0</v>
      </c>
      <c r="AM31" s="13">
        <v>0</v>
      </c>
      <c r="AN31" s="13">
        <v>0</v>
      </c>
      <c r="AO31" s="28">
        <v>0</v>
      </c>
      <c r="AP31" s="13">
        <v>0</v>
      </c>
      <c r="AQ31" s="13">
        <v>0</v>
      </c>
      <c r="AR31" s="28">
        <v>0</v>
      </c>
      <c r="AS31" s="27">
        <f t="shared" si="1"/>
        <v>95.780778694469731</v>
      </c>
      <c r="AT31" s="27">
        <f t="shared" si="1"/>
        <v>96</v>
      </c>
    </row>
    <row r="32" spans="1:46" ht="42.75" customHeight="1">
      <c r="A32" s="11">
        <v>26</v>
      </c>
      <c r="B32" s="12" t="str">
        <f>'[1]2021 район (для финансистов) '!B74</f>
        <v>МБУ "Спортивная школа им. В.И. Гундарцева"</v>
      </c>
      <c r="C32" s="13">
        <f>'[1]2021-2023'!H258</f>
        <v>179.25</v>
      </c>
      <c r="D32" s="13">
        <f>'[1]2021-2023'!M258</f>
        <v>1328.5870091134802</v>
      </c>
      <c r="E32" s="28">
        <v>1328.6</v>
      </c>
      <c r="F32" s="13">
        <f>'[1]2021-2023'!P258</f>
        <v>0.49</v>
      </c>
      <c r="G32" s="13">
        <f>'[1]2021-2023'!U258</f>
        <v>1.7465444359999998</v>
      </c>
      <c r="H32" s="28">
        <v>1.8</v>
      </c>
      <c r="I32" s="13">
        <f>'[1]2021-2023'!X258</f>
        <v>544.5</v>
      </c>
      <c r="J32" s="13">
        <f>'[1]2021-2023'!AD258</f>
        <v>1088.8383186622689</v>
      </c>
      <c r="K32" s="28">
        <v>1076.8</v>
      </c>
      <c r="L32" s="13">
        <f>'[1]2021-2023'!AH258</f>
        <v>77.7</v>
      </c>
      <c r="M32" s="13">
        <f>'[1]2021-2023'!AO258</f>
        <v>153.004580930592</v>
      </c>
      <c r="N32" s="28">
        <v>152.9</v>
      </c>
      <c r="O32" s="13">
        <f>'[1]2021 район (для финансистов) '!O74</f>
        <v>1.02</v>
      </c>
      <c r="P32" s="13">
        <f>'[1]2021-2023'!AW258</f>
        <v>2.0087778000000003</v>
      </c>
      <c r="Q32" s="28">
        <v>2</v>
      </c>
      <c r="R32" s="13">
        <f>'[1]2021-2023'!AZ258</f>
        <v>1290.7</v>
      </c>
      <c r="S32" s="13">
        <f>'[1]2021-2023'!BG258</f>
        <v>85.762522600000011</v>
      </c>
      <c r="T32" s="28">
        <v>85.7</v>
      </c>
      <c r="U32" s="13">
        <f>'[1]2021-2023'!BJ258</f>
        <v>14.7</v>
      </c>
      <c r="V32" s="13">
        <f>'[1]2021-2023'!BO258</f>
        <v>0.372498</v>
      </c>
      <c r="W32" s="28">
        <v>0.4</v>
      </c>
      <c r="X32" s="13">
        <f>'[1]2021-2023'!BR258</f>
        <v>751.4</v>
      </c>
      <c r="Y32" s="13">
        <f>'[1]2021-2023'!BY258</f>
        <v>45.787457999999994</v>
      </c>
      <c r="Z32" s="28">
        <v>45.8</v>
      </c>
      <c r="AA32" s="13">
        <f>'[1]2021-2023'!CB258</f>
        <v>14.6</v>
      </c>
      <c r="AB32" s="13">
        <f>'[1]2021-2023'!CG258</f>
        <v>0.89293599999999995</v>
      </c>
      <c r="AC32" s="28">
        <v>0.9</v>
      </c>
      <c r="AD32" s="13">
        <f>'[1]2021-2023'!CJ258</f>
        <v>1945.6299999999999</v>
      </c>
      <c r="AE32" s="13">
        <f>'[1]2021-2023'!CQ258</f>
        <v>59.693557900000002</v>
      </c>
      <c r="AF32" s="28">
        <v>59.7</v>
      </c>
      <c r="AG32" s="13">
        <f>'[1]2021 район (для финансистов) '!AG74</f>
        <v>29.3</v>
      </c>
      <c r="AH32" s="13">
        <f>'[1]2021-2023'!CY258</f>
        <v>0.90038899999999999</v>
      </c>
      <c r="AI32" s="28">
        <v>0.9</v>
      </c>
      <c r="AJ32" s="13">
        <f>'[1]2021-2023'!DB258</f>
        <v>207.5</v>
      </c>
      <c r="AK32" s="13">
        <f>'[1]2021-2023'!DG258</f>
        <v>1341.3223733260002</v>
      </c>
      <c r="AL32" s="28">
        <v>1341.3</v>
      </c>
      <c r="AM32" s="13">
        <v>0</v>
      </c>
      <c r="AN32" s="13">
        <v>0</v>
      </c>
      <c r="AO32" s="28">
        <v>0</v>
      </c>
      <c r="AP32" s="13">
        <v>0</v>
      </c>
      <c r="AQ32" s="13">
        <v>0</v>
      </c>
      <c r="AR32" s="28">
        <v>0</v>
      </c>
      <c r="AS32" s="27">
        <f t="shared" si="1"/>
        <v>4108.9169657683406</v>
      </c>
      <c r="AT32" s="27">
        <f t="shared" si="1"/>
        <v>4096.8</v>
      </c>
    </row>
    <row r="33" spans="1:46" ht="23.25" customHeight="1">
      <c r="A33" s="11">
        <v>27</v>
      </c>
      <c r="B33" s="12" t="str">
        <f>'[1]2021 район (для финансистов) '!B75</f>
        <v>МБУ "ФСК г. Бакала"</v>
      </c>
      <c r="C33" s="13">
        <f>'[1]2021-2023'!H265</f>
        <v>3.91</v>
      </c>
      <c r="D33" s="13">
        <f>'[1]2021-2023'!M265</f>
        <v>30.891294814545457</v>
      </c>
      <c r="E33" s="28">
        <v>30.9</v>
      </c>
      <c r="F33" s="13">
        <f>'[1]2021-2023'!P265</f>
        <v>0.42</v>
      </c>
      <c r="G33" s="13">
        <f>'[1]2021-2023'!U265</f>
        <v>1.4970380879999998</v>
      </c>
      <c r="H33" s="28">
        <v>1.5</v>
      </c>
      <c r="I33" s="13">
        <f>'[1]2021-2023'!X265</f>
        <v>91.4</v>
      </c>
      <c r="J33" s="13">
        <f>'[1]2021-2023'!AD265</f>
        <v>219.75092087103997</v>
      </c>
      <c r="K33" s="28">
        <v>219.8</v>
      </c>
      <c r="L33" s="13">
        <f>'[1]2021-2023'!AH265</f>
        <v>1.9</v>
      </c>
      <c r="M33" s="13">
        <f>'[1]2021-2023'!AO265</f>
        <v>4.5681263638399994</v>
      </c>
      <c r="N33" s="28">
        <v>4.5999999999999996</v>
      </c>
      <c r="O33" s="13">
        <f>'[1]2021 район (для финансистов) '!O75</f>
        <v>3.26</v>
      </c>
      <c r="P33" s="13">
        <f>'[1]2021-2023'!AW265</f>
        <v>6.805315199999999</v>
      </c>
      <c r="Q33" s="28">
        <v>6.8</v>
      </c>
      <c r="R33" s="13">
        <f>'[1]2021-2023'!AZ265</f>
        <v>27.5</v>
      </c>
      <c r="S33" s="13">
        <f>'[1]2021-2023'!BG265</f>
        <v>2.360325</v>
      </c>
      <c r="T33" s="28">
        <v>2.4</v>
      </c>
      <c r="U33" s="13">
        <f>'[1]2021-2023'!BJ265</f>
        <v>47</v>
      </c>
      <c r="V33" s="13">
        <f>'[1]2021-2023'!BO265</f>
        <v>3.4648400000000001</v>
      </c>
      <c r="W33" s="28">
        <v>3.5</v>
      </c>
      <c r="X33" s="13">
        <f>'[1]2021-2023'!BR265</f>
        <v>53.5</v>
      </c>
      <c r="Y33" s="13">
        <f>'[1]2021-2023'!BY265</f>
        <v>3.0174000000000003</v>
      </c>
      <c r="Z33" s="28">
        <v>3</v>
      </c>
      <c r="AA33" s="13">
        <f>'[1]2021-2023'!CB265</f>
        <v>46.4</v>
      </c>
      <c r="AB33" s="13">
        <f>'[1]2021-2023'!CG265</f>
        <v>2.6169600000000002</v>
      </c>
      <c r="AC33" s="28">
        <v>2.6</v>
      </c>
      <c r="AD33" s="13">
        <f>'[1]2021-2023'!CJ265</f>
        <v>81</v>
      </c>
      <c r="AE33" s="13">
        <f>'[1]2021-2023'!CQ265</f>
        <v>1.6143299999999998</v>
      </c>
      <c r="AF33" s="28">
        <v>1.6</v>
      </c>
      <c r="AG33" s="13">
        <f>'[1]2021 район (для финансистов) '!AG75</f>
        <v>93.4</v>
      </c>
      <c r="AH33" s="13">
        <f>'[1]2021-2023'!CY265</f>
        <v>1.861462</v>
      </c>
      <c r="AI33" s="28">
        <v>1.9</v>
      </c>
      <c r="AJ33" s="13">
        <v>0</v>
      </c>
      <c r="AK33" s="13">
        <v>0</v>
      </c>
      <c r="AL33" s="28">
        <v>0</v>
      </c>
      <c r="AM33" s="13">
        <v>0</v>
      </c>
      <c r="AN33" s="13">
        <v>0</v>
      </c>
      <c r="AO33" s="28">
        <v>0</v>
      </c>
      <c r="AP33" s="13">
        <v>0</v>
      </c>
      <c r="AQ33" s="13">
        <v>0</v>
      </c>
      <c r="AR33" s="28">
        <v>0</v>
      </c>
      <c r="AS33" s="27">
        <f t="shared" si="1"/>
        <v>278.44801233742544</v>
      </c>
      <c r="AT33" s="27">
        <f t="shared" si="1"/>
        <v>278.60000000000002</v>
      </c>
    </row>
    <row r="34" spans="1:46" ht="45" customHeight="1">
      <c r="A34" s="11">
        <v>28</v>
      </c>
      <c r="B34" s="12" t="str">
        <f>'[1]2021 район (для финансистов) '!B76</f>
        <v>МБУ "Спортивная школа единоборств имени А.В. Иваницкого"</v>
      </c>
      <c r="C34" s="13">
        <f>'[1]2021-2023'!H270</f>
        <v>24.909999999999997</v>
      </c>
      <c r="D34" s="13">
        <f>'[1]2021-2023'!M270</f>
        <v>176.32783159880412</v>
      </c>
      <c r="E34" s="28">
        <v>176.3</v>
      </c>
      <c r="F34" s="13">
        <f>'[1]2021 район (для финансистов) '!F76</f>
        <v>0.72</v>
      </c>
      <c r="G34" s="13">
        <f>'[1]2021-2023'!U270</f>
        <v>2.5663510079999994</v>
      </c>
      <c r="H34" s="28">
        <v>2.6</v>
      </c>
      <c r="I34" s="13">
        <f>'[1]2021-2023'!X270</f>
        <v>625.10000000000014</v>
      </c>
      <c r="J34" s="13">
        <f>'[1]2021-2023'!AD270</f>
        <v>1231.0656890000002</v>
      </c>
      <c r="K34" s="28">
        <v>1231.0999999999999</v>
      </c>
      <c r="L34" s="13">
        <f>'[1]2021-2023'!AH270</f>
        <v>20</v>
      </c>
      <c r="M34" s="13">
        <f>'[1]2021-2023'!AO270</f>
        <v>39.387800000000006</v>
      </c>
      <c r="N34" s="28">
        <v>39.4</v>
      </c>
      <c r="O34" s="13">
        <f>'[1]2021 район (для финансистов) '!O76</f>
        <v>1.53</v>
      </c>
      <c r="P34" s="13">
        <f>'[1]2021-2023'!AW272</f>
        <v>3.0131667000000002</v>
      </c>
      <c r="Q34" s="28">
        <v>3</v>
      </c>
      <c r="R34" s="13">
        <f>'[1]2021-2023'!AZ270</f>
        <v>350</v>
      </c>
      <c r="S34" s="13">
        <f>'[1]2021-2023'!BG270</f>
        <v>23.250500000000002</v>
      </c>
      <c r="T34" s="28">
        <v>23.3</v>
      </c>
      <c r="U34" s="13">
        <f>'[1]2021 район (для финансистов) '!U76</f>
        <v>24.6</v>
      </c>
      <c r="V34" s="13">
        <f>'[1]2021-2023'!BO272</f>
        <v>0.62336400000000003</v>
      </c>
      <c r="W34" s="28">
        <v>0.6</v>
      </c>
      <c r="X34" s="13">
        <f>'[1]2021-2023'!BR270</f>
        <v>817.3</v>
      </c>
      <c r="Y34" s="13">
        <f>'[1]2021-2023'!BY270</f>
        <v>49.986067999999989</v>
      </c>
      <c r="Z34" s="28">
        <v>50</v>
      </c>
      <c r="AA34" s="13">
        <f>'[1]2021 район (для финансистов) '!AA76</f>
        <v>24.200000000000003</v>
      </c>
      <c r="AB34" s="13">
        <f>'[1]2021-2023'!CG272</f>
        <v>1.4800720000000001</v>
      </c>
      <c r="AC34" s="28">
        <v>1.5</v>
      </c>
      <c r="AD34" s="13">
        <f>'[1]2021-2023'!CJ270</f>
        <v>1116.0999999999999</v>
      </c>
      <c r="AE34" s="13">
        <f>'[1]2021-2023'!CQ270</f>
        <v>34.297753</v>
      </c>
      <c r="AF34" s="28">
        <v>34.299999999999997</v>
      </c>
      <c r="AG34" s="13">
        <f>'[1]2021 район (для финансистов) '!AG76</f>
        <v>48.8</v>
      </c>
      <c r="AH34" s="13">
        <f>'[1]2021-2023'!CY270</f>
        <v>1.4996240000000001</v>
      </c>
      <c r="AI34" s="28">
        <v>1.5</v>
      </c>
      <c r="AJ34" s="13">
        <v>0</v>
      </c>
      <c r="AK34" s="13">
        <v>0</v>
      </c>
      <c r="AL34" s="28">
        <v>0</v>
      </c>
      <c r="AM34" s="13">
        <v>0</v>
      </c>
      <c r="AN34" s="13">
        <v>0</v>
      </c>
      <c r="AO34" s="28">
        <v>0</v>
      </c>
      <c r="AP34" s="13">
        <v>0</v>
      </c>
      <c r="AQ34" s="13">
        <v>0</v>
      </c>
      <c r="AR34" s="28">
        <v>0</v>
      </c>
      <c r="AS34" s="27">
        <f t="shared" si="1"/>
        <v>1563.4982193068047</v>
      </c>
      <c r="AT34" s="27">
        <f t="shared" si="1"/>
        <v>1563.5999999999997</v>
      </c>
    </row>
    <row r="35" spans="1:46" ht="22.5" customHeight="1">
      <c r="A35" s="11">
        <v>29</v>
      </c>
      <c r="B35" s="12" t="str">
        <f>'[1]2021 район (для финансистов) '!B77</f>
        <v>МАУ "Дворец спорта "Магнезит"</v>
      </c>
      <c r="C35" s="13">
        <f>'[1]2021-2023'!H273</f>
        <v>74.7</v>
      </c>
      <c r="D35" s="13">
        <f>'[1]2021-2023'!M273</f>
        <v>488.3301769503023</v>
      </c>
      <c r="E35" s="28">
        <v>488.3</v>
      </c>
      <c r="F35" s="13">
        <v>0</v>
      </c>
      <c r="G35" s="13">
        <v>0</v>
      </c>
      <c r="H35" s="28">
        <v>0</v>
      </c>
      <c r="I35" s="13">
        <f>'[1]2021-2023'!X273</f>
        <v>0</v>
      </c>
      <c r="J35" s="13">
        <f>'[1]2021-2023'!AD273</f>
        <v>0</v>
      </c>
      <c r="K35" s="28">
        <v>0</v>
      </c>
      <c r="L35" s="13">
        <f>'[1]2021-2023'!AH273</f>
        <v>0</v>
      </c>
      <c r="M35" s="13">
        <f>'[1]2021-2023'!AO273</f>
        <v>0</v>
      </c>
      <c r="N35" s="28">
        <v>0</v>
      </c>
      <c r="O35" s="13">
        <f>'[1]2021 район (для финансистов) '!O77</f>
        <v>0</v>
      </c>
      <c r="P35" s="13">
        <v>0</v>
      </c>
      <c r="Q35" s="28">
        <v>0</v>
      </c>
      <c r="R35" s="13">
        <f>'[1]2021-2023'!AZ273</f>
        <v>0</v>
      </c>
      <c r="S35" s="13">
        <f>'[1]2021-2023'!BG273</f>
        <v>0</v>
      </c>
      <c r="T35" s="28">
        <v>0</v>
      </c>
      <c r="U35" s="13">
        <v>0</v>
      </c>
      <c r="V35" s="13">
        <v>0</v>
      </c>
      <c r="W35" s="28">
        <v>0</v>
      </c>
      <c r="X35" s="13">
        <f>'[1]2021-2023'!BR273</f>
        <v>3421.85</v>
      </c>
      <c r="Y35" s="13">
        <f>'[1]2021-2023'!BY273</f>
        <v>209.28034599999998</v>
      </c>
      <c r="Z35" s="28">
        <v>209.3</v>
      </c>
      <c r="AA35" s="13">
        <v>0</v>
      </c>
      <c r="AB35" s="13">
        <v>0</v>
      </c>
      <c r="AC35" s="28">
        <v>0</v>
      </c>
      <c r="AD35" s="13">
        <f>'[1]2021-2023'!CJ273</f>
        <v>4573.2</v>
      </c>
      <c r="AE35" s="13">
        <f>'[1]2021-2023'!CQ273</f>
        <v>140.534436</v>
      </c>
      <c r="AF35" s="28">
        <v>140.5</v>
      </c>
      <c r="AG35" s="13">
        <f>'[1]2021 район (для финансистов) '!AG77</f>
        <v>0</v>
      </c>
      <c r="AH35" s="13">
        <f>'[1]2021-2023'!CY273</f>
        <v>0</v>
      </c>
      <c r="AI35" s="28">
        <v>0</v>
      </c>
      <c r="AJ35" s="13">
        <f>'[1]2021-2023'!DB273</f>
        <v>60.5</v>
      </c>
      <c r="AK35" s="13">
        <f>'[1]2021-2023'!DG273</f>
        <v>391.08435463239999</v>
      </c>
      <c r="AL35" s="28">
        <v>391.1</v>
      </c>
      <c r="AM35" s="13">
        <v>0</v>
      </c>
      <c r="AN35" s="13">
        <v>0</v>
      </c>
      <c r="AO35" s="28">
        <v>0</v>
      </c>
      <c r="AP35" s="13">
        <v>0</v>
      </c>
      <c r="AQ35" s="13">
        <v>0</v>
      </c>
      <c r="AR35" s="28">
        <v>0</v>
      </c>
      <c r="AS35" s="27">
        <f t="shared" si="1"/>
        <v>1229.2293135827024</v>
      </c>
      <c r="AT35" s="27">
        <f t="shared" si="1"/>
        <v>1229.2</v>
      </c>
    </row>
    <row r="36" spans="1:46" ht="75" customHeight="1">
      <c r="A36" s="11">
        <v>30</v>
      </c>
      <c r="B36" s="12" t="str">
        <f>'[1]2021 район (для финансистов) '!B79</f>
        <v>Муниципальное бюджетное учреждение "Саткинский краеведческий музей" Саткинского муниципального района»</v>
      </c>
      <c r="C36" s="13">
        <f>'[1]2021-2023'!H280</f>
        <v>8.15</v>
      </c>
      <c r="D36" s="13">
        <f>'[1]2021-2023'!M280</f>
        <v>60.61497434262342</v>
      </c>
      <c r="E36" s="28">
        <v>60.6</v>
      </c>
      <c r="F36" s="13">
        <v>0</v>
      </c>
      <c r="G36" s="13">
        <v>0</v>
      </c>
      <c r="H36" s="28">
        <v>0</v>
      </c>
      <c r="I36" s="13">
        <f>'[1]2021-2023'!X280</f>
        <v>203.9</v>
      </c>
      <c r="J36" s="13">
        <f>'[1]2021-2023'!AD280</f>
        <v>399.10774300000003</v>
      </c>
      <c r="K36" s="28">
        <v>307.10000000000002</v>
      </c>
      <c r="L36" s="13">
        <f>'[1]2021-2023'!AH280</f>
        <v>1</v>
      </c>
      <c r="M36" s="13">
        <f>'[1]2021-2023'!AO280</f>
        <v>1.9573699999999998</v>
      </c>
      <c r="N36" s="28">
        <v>1.5</v>
      </c>
      <c r="O36" s="13">
        <f>'[1]2021 район (для финансистов) '!O79</f>
        <v>0</v>
      </c>
      <c r="P36" s="13">
        <v>0</v>
      </c>
      <c r="Q36" s="28">
        <v>0</v>
      </c>
      <c r="R36" s="13">
        <v>0</v>
      </c>
      <c r="S36" s="13">
        <f>'[1]2021-2023'!BG280</f>
        <v>0.91739999999999999</v>
      </c>
      <c r="T36" s="28">
        <v>0</v>
      </c>
      <c r="U36" s="13">
        <v>0</v>
      </c>
      <c r="V36" s="13">
        <v>0</v>
      </c>
      <c r="W36" s="28">
        <v>0</v>
      </c>
      <c r="X36" s="13">
        <v>96.1</v>
      </c>
      <c r="Y36" s="13">
        <f>'[1]2021-2023'!BY280</f>
        <v>4.960075999999999</v>
      </c>
      <c r="Z36" s="28">
        <v>5.9</v>
      </c>
      <c r="AA36" s="13">
        <v>0</v>
      </c>
      <c r="AB36" s="13">
        <v>0</v>
      </c>
      <c r="AC36" s="28">
        <v>0</v>
      </c>
      <c r="AD36" s="13">
        <f>'[1]2021-2023'!CJ280</f>
        <v>96.1</v>
      </c>
      <c r="AE36" s="13">
        <f>'[1]2021-2023'!CQ280</f>
        <v>2.9531529999999999</v>
      </c>
      <c r="AF36" s="28">
        <v>3</v>
      </c>
      <c r="AG36" s="13">
        <f>'[1]2021 район (для финансистов) '!AG79</f>
        <v>0</v>
      </c>
      <c r="AH36" s="13">
        <f>'[1]2021-2023'!CY280</f>
        <v>0</v>
      </c>
      <c r="AI36" s="28">
        <v>0</v>
      </c>
      <c r="AJ36" s="13">
        <v>0</v>
      </c>
      <c r="AK36" s="13">
        <v>0</v>
      </c>
      <c r="AL36" s="28">
        <v>0</v>
      </c>
      <c r="AM36" s="13">
        <v>0</v>
      </c>
      <c r="AN36" s="13">
        <v>0</v>
      </c>
      <c r="AO36" s="28">
        <v>0</v>
      </c>
      <c r="AP36" s="13">
        <v>0</v>
      </c>
      <c r="AQ36" s="13">
        <v>0</v>
      </c>
      <c r="AR36" s="28">
        <v>0</v>
      </c>
      <c r="AS36" s="27">
        <f t="shared" si="1"/>
        <v>470.51071634262343</v>
      </c>
      <c r="AT36" s="27">
        <f t="shared" si="1"/>
        <v>378.1</v>
      </c>
    </row>
    <row r="37" spans="1:46" ht="30" customHeight="1">
      <c r="A37" s="11">
        <v>31</v>
      </c>
      <c r="B37" s="12" t="str">
        <f>'[1]2021 район (для финансистов) '!B80</f>
        <v>МБОУ ДО "ДШИ" р.п. Бердяуш</v>
      </c>
      <c r="C37" s="13">
        <f>'[1]2021-2023'!H284</f>
        <v>10</v>
      </c>
      <c r="D37" s="13">
        <f>'[1]2021-2023'!M284</f>
        <v>73.556143342995171</v>
      </c>
      <c r="E37" s="28">
        <v>73.599999999999994</v>
      </c>
      <c r="F37" s="13">
        <v>0</v>
      </c>
      <c r="G37" s="13">
        <v>0</v>
      </c>
      <c r="H37" s="28">
        <v>0</v>
      </c>
      <c r="I37" s="13">
        <f>'[1]2021-2023'!X284</f>
        <v>70.900000000000006</v>
      </c>
      <c r="J37" s="13">
        <f>'[1]2021-2023'!AD284</f>
        <v>530.90263241079992</v>
      </c>
      <c r="K37" s="28">
        <v>530.9</v>
      </c>
      <c r="L37" s="13">
        <f>'[1]2021-2023'!AH284</f>
        <v>0</v>
      </c>
      <c r="M37" s="13">
        <f>'[1]2021-2023'!AO284</f>
        <v>0</v>
      </c>
      <c r="N37" s="28">
        <v>0</v>
      </c>
      <c r="O37" s="13">
        <f>'[1]2021 район (для финансистов) '!O80</f>
        <v>0</v>
      </c>
      <c r="P37" s="13">
        <v>0</v>
      </c>
      <c r="Q37" s="28">
        <v>0</v>
      </c>
      <c r="R37" s="13">
        <f>'[1]2021-2023'!AZ284</f>
        <v>0</v>
      </c>
      <c r="S37" s="13">
        <f>'[1]2021-2023'!BG284</f>
        <v>0</v>
      </c>
      <c r="T37" s="28">
        <v>0</v>
      </c>
      <c r="U37" s="13">
        <v>0</v>
      </c>
      <c r="V37" s="13">
        <v>0</v>
      </c>
      <c r="W37" s="28">
        <v>0</v>
      </c>
      <c r="X37" s="13">
        <f>'[1]2021-2023'!BR284</f>
        <v>130.4</v>
      </c>
      <c r="Y37" s="13">
        <f>'[1]2021-2023'!BY284</f>
        <v>4.8261040000000008</v>
      </c>
      <c r="Z37" s="28">
        <v>4.8</v>
      </c>
      <c r="AA37" s="13">
        <v>0</v>
      </c>
      <c r="AB37" s="13">
        <v>0</v>
      </c>
      <c r="AC37" s="28">
        <v>0</v>
      </c>
      <c r="AD37" s="13">
        <f>'[1]2021-2023'!CJ284</f>
        <v>0</v>
      </c>
      <c r="AE37" s="13">
        <f>'[1]2021-2023'!CQ284</f>
        <v>0</v>
      </c>
      <c r="AF37" s="28">
        <v>0</v>
      </c>
      <c r="AG37" s="13">
        <f>'[1]2021 район (для финансистов) '!AG80</f>
        <v>0</v>
      </c>
      <c r="AH37" s="13">
        <f>'[1]2021-2023'!CY284</f>
        <v>0</v>
      </c>
      <c r="AI37" s="28">
        <v>0</v>
      </c>
      <c r="AJ37" s="13">
        <v>0</v>
      </c>
      <c r="AK37" s="13">
        <v>0</v>
      </c>
      <c r="AL37" s="28">
        <v>0</v>
      </c>
      <c r="AM37" s="13">
        <v>0</v>
      </c>
      <c r="AN37" s="13">
        <v>0</v>
      </c>
      <c r="AO37" s="28">
        <v>0</v>
      </c>
      <c r="AP37" s="13">
        <v>0</v>
      </c>
      <c r="AQ37" s="13">
        <v>0</v>
      </c>
      <c r="AR37" s="28">
        <v>0</v>
      </c>
      <c r="AS37" s="27">
        <f t="shared" si="1"/>
        <v>609.28487975379505</v>
      </c>
      <c r="AT37" s="27">
        <f t="shared" si="1"/>
        <v>609.29999999999995</v>
      </c>
    </row>
    <row r="38" spans="1:46" ht="24" customHeight="1">
      <c r="A38" s="11">
        <v>32</v>
      </c>
      <c r="B38" s="12" t="str">
        <f>'[1]2021 район (для финансистов) '!B81</f>
        <v>МБОУ ДО "ДШИ" г.Бакала</v>
      </c>
      <c r="C38" s="13">
        <f>'[1]2021-2023'!H288</f>
        <v>12.2</v>
      </c>
      <c r="D38" s="13">
        <f>'[1]2021-2023'!M288</f>
        <v>90.574117674567063</v>
      </c>
      <c r="E38" s="28">
        <v>90.6</v>
      </c>
      <c r="F38" s="13">
        <f>'[1]2021-2023'!P288</f>
        <v>0</v>
      </c>
      <c r="G38" s="13">
        <f>'[1]2021-2023'!U288</f>
        <v>0</v>
      </c>
      <c r="H38" s="28">
        <v>0</v>
      </c>
      <c r="I38" s="13">
        <f>'[1]2021-2023'!X288</f>
        <v>166.4</v>
      </c>
      <c r="J38" s="13">
        <f>'[1]2021-2023'!AD288</f>
        <v>400.07169839103994</v>
      </c>
      <c r="K38" s="28">
        <v>400.1</v>
      </c>
      <c r="L38" s="13">
        <f>'[1]2021-2023'!AH288</f>
        <v>1.7</v>
      </c>
      <c r="M38" s="13">
        <f>'[1]2021-2023'!AO288</f>
        <v>4.0872709571199994</v>
      </c>
      <c r="N38" s="28">
        <v>4.0999999999999996</v>
      </c>
      <c r="O38" s="13">
        <f>'[1]2021 район (для финансистов) '!O81</f>
        <v>0</v>
      </c>
      <c r="P38" s="13">
        <f>'[1]2021-2023'!AW288</f>
        <v>0</v>
      </c>
      <c r="Q38" s="28">
        <v>0</v>
      </c>
      <c r="R38" s="13">
        <f>'[1]2021-2023'!AZ288</f>
        <v>28.3</v>
      </c>
      <c r="S38" s="13">
        <f>'[1]2021-2023'!BG288</f>
        <v>2.4289890000000001</v>
      </c>
      <c r="T38" s="28">
        <v>2.4</v>
      </c>
      <c r="U38" s="13">
        <f>'[1]2021-2023'!BJ288</f>
        <v>0</v>
      </c>
      <c r="V38" s="13">
        <f>'[1]2021-2023'!BO288</f>
        <v>0</v>
      </c>
      <c r="W38" s="28">
        <v>0</v>
      </c>
      <c r="X38" s="13">
        <f>'[1]2021-2023'!BR288</f>
        <v>54.9</v>
      </c>
      <c r="Y38" s="13">
        <f>'[1]2021-2023'!BY288</f>
        <v>3.0963599999999998</v>
      </c>
      <c r="Z38" s="28">
        <v>3.1</v>
      </c>
      <c r="AA38" s="13">
        <f>'[1]2021-2023'!CB288</f>
        <v>0</v>
      </c>
      <c r="AB38" s="13">
        <f>'[1]2021-2023'!CG288</f>
        <v>0</v>
      </c>
      <c r="AC38" s="28">
        <v>0</v>
      </c>
      <c r="AD38" s="13">
        <f>'[1]2021-2023'!CJ288</f>
        <v>83.2</v>
      </c>
      <c r="AE38" s="13">
        <f>'[1]2021-2023'!CQ288</f>
        <v>1.6581759999999999</v>
      </c>
      <c r="AF38" s="28">
        <v>1.7</v>
      </c>
      <c r="AG38" s="13">
        <f>'[1]2021 район (для финансистов) '!AG81</f>
        <v>0</v>
      </c>
      <c r="AH38" s="13">
        <f>'[1]2021-2023'!CY288</f>
        <v>0</v>
      </c>
      <c r="AI38" s="28">
        <v>0</v>
      </c>
      <c r="AJ38" s="13">
        <v>0</v>
      </c>
      <c r="AK38" s="13">
        <v>0</v>
      </c>
      <c r="AL38" s="28">
        <v>0</v>
      </c>
      <c r="AM38" s="13">
        <v>0</v>
      </c>
      <c r="AN38" s="13">
        <v>0</v>
      </c>
      <c r="AO38" s="28">
        <v>0</v>
      </c>
      <c r="AP38" s="13">
        <v>0</v>
      </c>
      <c r="AQ38" s="13">
        <v>0</v>
      </c>
      <c r="AR38" s="28">
        <v>0</v>
      </c>
      <c r="AS38" s="27">
        <f t="shared" si="1"/>
        <v>501.91661202272701</v>
      </c>
      <c r="AT38" s="27">
        <f t="shared" si="1"/>
        <v>502</v>
      </c>
    </row>
    <row r="39" spans="1:46" ht="20.25" customHeight="1">
      <c r="A39" s="11">
        <v>33</v>
      </c>
      <c r="B39" s="12" t="str">
        <f>'[1]2021 район (для финансистов) '!B82</f>
        <v xml:space="preserve">МБОУ ДО ДШИ р.п. Межевой </v>
      </c>
      <c r="C39" s="13">
        <f>'[1]2021-2023'!H293</f>
        <v>6.79</v>
      </c>
      <c r="D39" s="13">
        <f>'[1]2021-2023'!M293</f>
        <v>50.838750519958943</v>
      </c>
      <c r="E39" s="28">
        <v>50.9</v>
      </c>
      <c r="F39" s="13">
        <f>'[1]2021-2023'!P293</f>
        <v>0.28000000000000003</v>
      </c>
      <c r="G39" s="13">
        <f>'[1]2021-2023'!U293</f>
        <v>0.99802539199999996</v>
      </c>
      <c r="H39" s="28">
        <v>1</v>
      </c>
      <c r="I39" s="13">
        <f>'[1]2021-2023'!X293</f>
        <v>152.80000000000001</v>
      </c>
      <c r="J39" s="13">
        <f>'[1]2021-2023'!AD293</f>
        <v>243.54407054015996</v>
      </c>
      <c r="K39" s="28">
        <v>243.6</v>
      </c>
      <c r="L39" s="13">
        <f>'[1]2021-2023'!AH293</f>
        <v>2.98</v>
      </c>
      <c r="M39" s="13">
        <f>'[1]2021-2023'!AO293</f>
        <v>4.749746925455999</v>
      </c>
      <c r="N39" s="28">
        <v>4.8</v>
      </c>
      <c r="O39" s="13">
        <f>'[1]2021 район (для финансистов) '!O82</f>
        <v>2.1</v>
      </c>
      <c r="P39" s="13">
        <f>'[1]2021-2023'!AW293</f>
        <v>3.347127</v>
      </c>
      <c r="Q39" s="28">
        <v>3.4</v>
      </c>
      <c r="R39" s="13">
        <f>'[1]2021-2023'!AZ293</f>
        <v>49.6</v>
      </c>
      <c r="S39" s="13">
        <f>'[1]2021-2023'!BG293</f>
        <v>2.9293760000000004</v>
      </c>
      <c r="T39" s="28">
        <v>2.9</v>
      </c>
      <c r="U39" s="13">
        <f>'[1]2021-2023'!BJ293</f>
        <v>34.1</v>
      </c>
      <c r="V39" s="13">
        <f>'[1]2021-2023'!BO293</f>
        <v>2.0139460000000002</v>
      </c>
      <c r="W39" s="28">
        <v>2</v>
      </c>
      <c r="X39" s="13">
        <f>'[1]2021-2023'!BR293</f>
        <v>96.2</v>
      </c>
      <c r="Y39" s="13">
        <f>'[1]2021-2023'!BY293</f>
        <v>3.5353499999999998</v>
      </c>
      <c r="Z39" s="28">
        <v>3.6</v>
      </c>
      <c r="AA39" s="13">
        <f>'[1]2021-2023'!CB293</f>
        <v>33.700000000000003</v>
      </c>
      <c r="AB39" s="13">
        <f>'[1]2021-2023'!CG293</f>
        <v>1.2384750000000002</v>
      </c>
      <c r="AC39" s="28">
        <v>1.3</v>
      </c>
      <c r="AD39" s="13">
        <f>'[1]2021-2023'!CJ293</f>
        <v>145.80000000000001</v>
      </c>
      <c r="AE39" s="13">
        <f>'[1]2021-2023'!CQ293</f>
        <v>3.6756180000000005</v>
      </c>
      <c r="AF39" s="28">
        <v>3.7</v>
      </c>
      <c r="AG39" s="13">
        <f>'[1]2021 район (для финансистов) '!AG82</f>
        <v>67.8</v>
      </c>
      <c r="AH39" s="13">
        <f>'[1]2021-2023'!CY293</f>
        <v>1.709238</v>
      </c>
      <c r="AI39" s="28">
        <v>1.7</v>
      </c>
      <c r="AJ39" s="13">
        <v>0</v>
      </c>
      <c r="AK39" s="13">
        <v>0</v>
      </c>
      <c r="AL39" s="28">
        <v>0</v>
      </c>
      <c r="AM39" s="13">
        <v>0</v>
      </c>
      <c r="AN39" s="13">
        <v>0</v>
      </c>
      <c r="AO39" s="28">
        <v>0</v>
      </c>
      <c r="AP39" s="13">
        <v>0</v>
      </c>
      <c r="AQ39" s="13">
        <v>0</v>
      </c>
      <c r="AR39" s="28">
        <v>0</v>
      </c>
      <c r="AS39" s="27">
        <f t="shared" si="1"/>
        <v>318.57972337757485</v>
      </c>
      <c r="AT39" s="27">
        <f t="shared" si="1"/>
        <v>318.89999999999998</v>
      </c>
    </row>
    <row r="40" spans="1:46" ht="21" customHeight="1">
      <c r="A40" s="11">
        <v>34</v>
      </c>
      <c r="B40" s="12" t="str">
        <f>'[1]2021 район (для финансистов) '!B83</f>
        <v>МБОУ ДО "ДШИ №1 им. Ю.А. Розума"</v>
      </c>
      <c r="C40" s="13">
        <f>'[1]2021-2023'!H297</f>
        <v>15.5</v>
      </c>
      <c r="D40" s="13">
        <f>'[1]2021-2023'!M297</f>
        <v>116.50762074042551</v>
      </c>
      <c r="E40" s="28">
        <v>116.5</v>
      </c>
      <c r="F40" s="13">
        <v>0</v>
      </c>
      <c r="G40" s="13">
        <v>0</v>
      </c>
      <c r="H40" s="28">
        <v>0</v>
      </c>
      <c r="I40" s="13">
        <f>'[1]2021-2023'!X297</f>
        <v>328.5</v>
      </c>
      <c r="J40" s="13">
        <f>'[1]2021-2023'!AD297</f>
        <v>646.944615</v>
      </c>
      <c r="K40" s="28">
        <v>647</v>
      </c>
      <c r="L40" s="13">
        <f>'[1]2021-2023'!AH297</f>
        <v>4.5999999999999996</v>
      </c>
      <c r="M40" s="13">
        <f>'[1]2021-2023'!AO297</f>
        <v>9.0591939999999997</v>
      </c>
      <c r="N40" s="28">
        <v>9.1</v>
      </c>
      <c r="O40" s="13">
        <f>'[1]2021 район (для финансистов) '!O83</f>
        <v>0</v>
      </c>
      <c r="P40" s="13">
        <v>0</v>
      </c>
      <c r="Q40" s="28">
        <v>0</v>
      </c>
      <c r="R40" s="13">
        <f>'[1]2021-2023'!AZ297</f>
        <v>77.099999999999994</v>
      </c>
      <c r="S40" s="13">
        <f>'[1]2021-2023'!BG297</f>
        <v>5.121753</v>
      </c>
      <c r="T40" s="28">
        <v>5.0999999999999996</v>
      </c>
      <c r="U40" s="13">
        <v>0</v>
      </c>
      <c r="V40" s="13">
        <v>0</v>
      </c>
      <c r="W40" s="28">
        <v>0</v>
      </c>
      <c r="X40" s="13">
        <f>'[1]2021-2023'!BR297</f>
        <v>149.69999999999999</v>
      </c>
      <c r="Y40" s="13">
        <f>'[1]2021-2023'!BY297</f>
        <v>9.1556519999999981</v>
      </c>
      <c r="Z40" s="28">
        <v>9.1999999999999993</v>
      </c>
      <c r="AA40" s="13">
        <v>0</v>
      </c>
      <c r="AB40" s="13">
        <v>0</v>
      </c>
      <c r="AC40" s="28">
        <v>0</v>
      </c>
      <c r="AD40" s="13">
        <f>'[1]2021-2023'!CJ297</f>
        <v>216</v>
      </c>
      <c r="AE40" s="13">
        <f>'[1]2021-2023'!CQ297</f>
        <v>6.6376800000000005</v>
      </c>
      <c r="AF40" s="28">
        <v>6.7</v>
      </c>
      <c r="AG40" s="13">
        <f>'[1]2021 район (для финансистов) '!AG83</f>
        <v>0</v>
      </c>
      <c r="AH40" s="13">
        <f>'[1]2021-2023'!CY297</f>
        <v>0</v>
      </c>
      <c r="AI40" s="28">
        <v>0</v>
      </c>
      <c r="AJ40" s="13">
        <v>0</v>
      </c>
      <c r="AK40" s="13">
        <v>0</v>
      </c>
      <c r="AL40" s="28">
        <v>0</v>
      </c>
      <c r="AM40" s="13">
        <v>0</v>
      </c>
      <c r="AN40" s="13">
        <v>0</v>
      </c>
      <c r="AO40" s="28">
        <v>0</v>
      </c>
      <c r="AP40" s="13">
        <v>0</v>
      </c>
      <c r="AQ40" s="13">
        <v>0</v>
      </c>
      <c r="AR40" s="28">
        <v>0</v>
      </c>
      <c r="AS40" s="27">
        <f t="shared" si="1"/>
        <v>793.42651474042555</v>
      </c>
      <c r="AT40" s="27">
        <f t="shared" si="1"/>
        <v>793.60000000000014</v>
      </c>
    </row>
    <row r="41" spans="1:46" ht="24" customHeight="1">
      <c r="A41" s="11">
        <v>35</v>
      </c>
      <c r="B41" s="12" t="str">
        <f>'[1]2021 район (для финансистов) '!B84</f>
        <v>МБОУ ДО "ДШИ №2 им. Г.А. Шкала"</v>
      </c>
      <c r="C41" s="13">
        <f>'[1]2021-2023'!H300</f>
        <v>10</v>
      </c>
      <c r="D41" s="13">
        <f>'[1]2021-2023'!M300</f>
        <v>74.871150325581397</v>
      </c>
      <c r="E41" s="28">
        <v>74.900000000000006</v>
      </c>
      <c r="F41" s="13">
        <f>'[1]2021-2023'!P300</f>
        <v>7.0000000000000007E-2</v>
      </c>
      <c r="G41" s="13">
        <f>'[1]2021-2023'!U300</f>
        <v>0.24950634799999999</v>
      </c>
      <c r="H41" s="28">
        <v>0.3</v>
      </c>
      <c r="I41" s="13">
        <f>'[1]2021-2023'!X300</f>
        <v>138.6</v>
      </c>
      <c r="J41" s="13">
        <f>'[1]2021-2023'!AD300</f>
        <v>271.70497</v>
      </c>
      <c r="K41" s="28">
        <v>224.7</v>
      </c>
      <c r="L41" s="13">
        <f>'[1]2021-2023'!AH300</f>
        <v>4.41</v>
      </c>
      <c r="M41" s="13">
        <f>'[1]2021-2023'!AO300</f>
        <v>8.645223699999999</v>
      </c>
      <c r="N41" s="28">
        <v>7.2</v>
      </c>
      <c r="O41" s="13">
        <f>'[1]2021 район (для финансистов) '!O84</f>
        <v>0.53</v>
      </c>
      <c r="P41" s="13">
        <f>'[1]2021-2023'!AW300</f>
        <v>1.0437767000000002</v>
      </c>
      <c r="Q41" s="28">
        <v>1</v>
      </c>
      <c r="R41" s="13">
        <v>18.399999999999999</v>
      </c>
      <c r="S41" s="13">
        <f>'[1]2021-2023'!BG300</f>
        <v>4.586112</v>
      </c>
      <c r="T41" s="28">
        <v>1.2</v>
      </c>
      <c r="U41" s="13">
        <f>'[1]2021-2023'!BJ300</f>
        <v>8.8000000000000007</v>
      </c>
      <c r="V41" s="13">
        <f>'[1]2021-2023'!BO300</f>
        <v>0.22299200000000002</v>
      </c>
      <c r="W41" s="28">
        <v>0.2</v>
      </c>
      <c r="X41" s="13">
        <v>197.4</v>
      </c>
      <c r="Y41" s="13">
        <f>'[1]2021-2023'!BY300</f>
        <v>8.7091839999999987</v>
      </c>
      <c r="Z41" s="28">
        <v>12.1</v>
      </c>
      <c r="AA41" s="13">
        <f>'[1]2021-2023'!CB300</f>
        <v>8.6999999999999993</v>
      </c>
      <c r="AB41" s="13">
        <f>'[1]2021-2023'!CG300</f>
        <v>0.5320919999999999</v>
      </c>
      <c r="AC41" s="28">
        <v>0.5</v>
      </c>
      <c r="AD41" s="13">
        <f>'[1]2021-2023'!CJ300</f>
        <v>210.6</v>
      </c>
      <c r="AE41" s="13">
        <f>'[1]2021-2023'!CQ300</f>
        <v>6.4717380000000002</v>
      </c>
      <c r="AF41" s="28">
        <v>6.5</v>
      </c>
      <c r="AG41" s="13">
        <f>'[1]2021 район (для финансистов) '!AG84</f>
        <v>17.5</v>
      </c>
      <c r="AH41" s="13">
        <f>'[1]2021-2023'!CY300</f>
        <v>0.537775</v>
      </c>
      <c r="AI41" s="28">
        <v>0.6</v>
      </c>
      <c r="AJ41" s="13">
        <v>0</v>
      </c>
      <c r="AK41" s="13">
        <v>0</v>
      </c>
      <c r="AL41" s="28">
        <v>0</v>
      </c>
      <c r="AM41" s="13">
        <v>0</v>
      </c>
      <c r="AN41" s="13">
        <v>0</v>
      </c>
      <c r="AO41" s="28">
        <v>0</v>
      </c>
      <c r="AP41" s="13">
        <v>0</v>
      </c>
      <c r="AQ41" s="13">
        <v>0</v>
      </c>
      <c r="AR41" s="28">
        <v>0</v>
      </c>
      <c r="AS41" s="27">
        <f t="shared" si="1"/>
        <v>377.57452007358143</v>
      </c>
      <c r="AT41" s="27">
        <f t="shared" si="1"/>
        <v>329.20000000000005</v>
      </c>
    </row>
    <row r="42" spans="1:46" ht="23.25" customHeight="1">
      <c r="A42" s="11">
        <v>36</v>
      </c>
      <c r="B42" s="12" t="str">
        <f>'[1]2021 район (для финансистов) '!B85</f>
        <v>МБУ "Центр туризма и гостеприимства"</v>
      </c>
      <c r="C42" s="13">
        <f>'[1]2021-2023'!H304</f>
        <v>6.94</v>
      </c>
      <c r="D42" s="13">
        <f>'[1]2021-2023'!M304</f>
        <v>51.743838023172415</v>
      </c>
      <c r="E42" s="28">
        <v>51.8</v>
      </c>
      <c r="F42" s="13">
        <f>'[1]2021-2023'!P304</f>
        <v>0.25</v>
      </c>
      <c r="G42" s="13">
        <f>'[1]2021-2023'!U304</f>
        <v>0.89109409999999989</v>
      </c>
      <c r="H42" s="28">
        <v>0.9</v>
      </c>
      <c r="I42" s="13">
        <f>'[1]2021-2023'!X304</f>
        <v>40.799999999999997</v>
      </c>
      <c r="J42" s="13">
        <f>'[1]2021-2023'!AD304</f>
        <v>80.351112000000001</v>
      </c>
      <c r="K42" s="28">
        <v>80.400000000000006</v>
      </c>
      <c r="L42" s="13">
        <f>'[1]2021-2023'!AH304</f>
        <v>0.64162967399999993</v>
      </c>
      <c r="M42" s="13">
        <f>'[1]2021-2023'!AO304</f>
        <v>1.26361906367886</v>
      </c>
      <c r="N42" s="28">
        <v>1.3</v>
      </c>
      <c r="O42" s="13">
        <f>'[1]2021 район (для финансистов) '!O85</f>
        <v>0.56999999999999995</v>
      </c>
      <c r="P42" s="13">
        <f>'[1]2021-2023'!AW304</f>
        <v>1.1225523000000002</v>
      </c>
      <c r="Q42" s="28">
        <v>1.1000000000000001</v>
      </c>
      <c r="R42" s="13">
        <f>'[1]2021-2023'!AZ304</f>
        <v>10.7</v>
      </c>
      <c r="S42" s="13">
        <f>'[1]2021-2023'!BG304</f>
        <v>0.71080100000000002</v>
      </c>
      <c r="T42" s="28">
        <v>0.7</v>
      </c>
      <c r="U42" s="13">
        <f>'[1]2021-2023'!BJ304</f>
        <v>9.4</v>
      </c>
      <c r="V42" s="13">
        <f>'[1]2021-2023'!BO304</f>
        <v>0.23819599999999999</v>
      </c>
      <c r="W42" s="28">
        <v>0.3</v>
      </c>
      <c r="X42" s="13">
        <f>'[1]2021-2023'!BR304</f>
        <v>20.7</v>
      </c>
      <c r="Y42" s="13">
        <f>'[1]2021-2023'!BY304</f>
        <v>1.2660119999999999</v>
      </c>
      <c r="Z42" s="28">
        <v>1.3</v>
      </c>
      <c r="AA42" s="13">
        <f>'[1]2021-2023'!CB304</f>
        <v>9.3000000000000007</v>
      </c>
      <c r="AB42" s="13">
        <f>'[1]2021-2023'!CG304</f>
        <v>0.56878799999999996</v>
      </c>
      <c r="AC42" s="28">
        <v>0.6</v>
      </c>
      <c r="AD42" s="13">
        <f>'[1]2021-2023'!CJ304</f>
        <v>31.4</v>
      </c>
      <c r="AE42" s="13">
        <f>'[1]2021-2023'!CQ304</f>
        <v>0.96492200000000006</v>
      </c>
      <c r="AF42" s="28">
        <v>1</v>
      </c>
      <c r="AG42" s="13">
        <f>'[1]2021 район (для финансистов) '!AG85</f>
        <v>18.7</v>
      </c>
      <c r="AH42" s="13">
        <f>'[1]2021-2023'!CY304</f>
        <v>0.57465099999999991</v>
      </c>
      <c r="AI42" s="28">
        <v>0.6</v>
      </c>
      <c r="AJ42" s="13">
        <v>0</v>
      </c>
      <c r="AK42" s="13">
        <v>0</v>
      </c>
      <c r="AL42" s="28">
        <v>0</v>
      </c>
      <c r="AM42" s="13">
        <v>0</v>
      </c>
      <c r="AN42" s="13">
        <v>0</v>
      </c>
      <c r="AO42" s="28">
        <v>0</v>
      </c>
      <c r="AP42" s="13">
        <v>0</v>
      </c>
      <c r="AQ42" s="13">
        <v>0</v>
      </c>
      <c r="AR42" s="28">
        <v>0</v>
      </c>
      <c r="AS42" s="27">
        <f t="shared" si="1"/>
        <v>139.69558548685126</v>
      </c>
      <c r="AT42" s="27">
        <f t="shared" si="1"/>
        <v>140</v>
      </c>
    </row>
    <row r="43" spans="1:46" ht="24" customHeight="1">
      <c r="A43" s="11">
        <v>37</v>
      </c>
      <c r="B43" s="12" t="str">
        <f>'[1]2021 район (для финансистов) '!B86</f>
        <v>МАУ "ЦИРиП - Проектный офис"</v>
      </c>
      <c r="C43" s="13">
        <f>'[1]2021-2023'!H307</f>
        <v>15.1</v>
      </c>
      <c r="D43" s="13">
        <f>'[1]2021-2023'!M307</f>
        <v>113.45262557009174</v>
      </c>
      <c r="E43" s="28">
        <v>113.5</v>
      </c>
      <c r="F43" s="13">
        <f>'[1]2021-2023'!P307</f>
        <v>0.73</v>
      </c>
      <c r="G43" s="13">
        <f>'[1]2021-2023'!U307</f>
        <v>2.6019947719999998</v>
      </c>
      <c r="H43" s="28">
        <v>2.6</v>
      </c>
      <c r="I43" s="13">
        <f>'[1]2021-2023'!X307</f>
        <v>57.7</v>
      </c>
      <c r="J43" s="13">
        <f>'[1]2021-2023'!AD307</f>
        <v>113.633803</v>
      </c>
      <c r="K43" s="28">
        <v>113.6</v>
      </c>
      <c r="L43" s="13">
        <f>'[1]2021-2023'!AH307</f>
        <v>4.0999999999999996</v>
      </c>
      <c r="M43" s="13">
        <f>'[1]2021-2023'!AO307</f>
        <v>8.0744989999999994</v>
      </c>
      <c r="N43" s="28">
        <v>8.1</v>
      </c>
      <c r="O43" s="13">
        <f>'[1]2021-2023'!AR307</f>
        <v>1.62</v>
      </c>
      <c r="P43" s="13">
        <f>'[1]2021-2023'!AW307</f>
        <v>3.1904118000000001</v>
      </c>
      <c r="Q43" s="28">
        <v>3.2</v>
      </c>
      <c r="R43" s="13">
        <f>'[1]2021-2023'!AZ307</f>
        <v>63.7</v>
      </c>
      <c r="S43" s="13">
        <f>'[1]2021-2023'!BG307</f>
        <v>4.2315910000000008</v>
      </c>
      <c r="T43" s="28">
        <v>4.2</v>
      </c>
      <c r="U43" s="13">
        <f>'[1]2021-2023'!BJ307</f>
        <v>24.1</v>
      </c>
      <c r="V43" s="13">
        <f>'[1]2021-2023'!BO307</f>
        <v>0.61069400000000007</v>
      </c>
      <c r="W43" s="28">
        <v>0.6</v>
      </c>
      <c r="X43" s="13">
        <f>'[1]2021-2023'!BR307</f>
        <v>124.3</v>
      </c>
      <c r="Y43" s="13">
        <f>'[1]2021-2023'!BY307</f>
        <v>7.6021879999999991</v>
      </c>
      <c r="Z43" s="28">
        <v>7.6</v>
      </c>
      <c r="AA43" s="13">
        <f>'[1]2021-2023'!CB307</f>
        <v>23.8</v>
      </c>
      <c r="AB43" s="13">
        <f>'[1]2021-2023'!CG307</f>
        <v>1.455608</v>
      </c>
      <c r="AC43" s="28">
        <v>1.5</v>
      </c>
      <c r="AD43" s="13">
        <f>'[1]2021-2023'!CJ307</f>
        <v>188</v>
      </c>
      <c r="AE43" s="13">
        <f>'[1]2021-2023'!CQ307</f>
        <v>5.7772399999999999</v>
      </c>
      <c r="AF43" s="28">
        <v>5.8</v>
      </c>
      <c r="AG43" s="13">
        <f>'[1]2021 район (для финансистов) '!AG86</f>
        <v>47.9</v>
      </c>
      <c r="AH43" s="13">
        <f>'[1]2021-2023'!CY307</f>
        <v>1.4719669999999998</v>
      </c>
      <c r="AI43" s="28">
        <v>1.5</v>
      </c>
      <c r="AJ43" s="13">
        <v>0</v>
      </c>
      <c r="AK43" s="13">
        <v>0</v>
      </c>
      <c r="AL43" s="28">
        <v>0</v>
      </c>
      <c r="AM43" s="13">
        <v>0</v>
      </c>
      <c r="AN43" s="13">
        <v>0</v>
      </c>
      <c r="AO43" s="28">
        <v>0</v>
      </c>
      <c r="AP43" s="13">
        <v>0</v>
      </c>
      <c r="AQ43" s="13">
        <v>0</v>
      </c>
      <c r="AR43" s="28">
        <v>0</v>
      </c>
      <c r="AS43" s="27">
        <f t="shared" si="1"/>
        <v>262.10262214209183</v>
      </c>
      <c r="AT43" s="27">
        <f t="shared" si="1"/>
        <v>262.2</v>
      </c>
    </row>
    <row r="44" spans="1:46" ht="60" customHeight="1">
      <c r="A44" s="11">
        <v>38</v>
      </c>
      <c r="B44" s="12" t="str">
        <f>'[1]2021 район (для финансистов) '!B87</f>
        <v>МБУ "Комплексный центр" (в части нежилого помещения по адресу г. Сатка, ул. Пролетарская, 32)</v>
      </c>
      <c r="C44" s="13">
        <f>'[1]2021-2023'!H310</f>
        <v>4.2</v>
      </c>
      <c r="D44" s="13">
        <f>'[1]2021-2023'!M310</f>
        <v>24.308637225600002</v>
      </c>
      <c r="E44" s="28">
        <v>24.3</v>
      </c>
      <c r="F44" s="13">
        <f>'[1]2021-2023'!P310</f>
        <v>1.32</v>
      </c>
      <c r="G44" s="13">
        <f>'[1]2021-2023'!U310</f>
        <v>4.7049768479999994</v>
      </c>
      <c r="H44" s="28">
        <v>4.7</v>
      </c>
      <c r="I44" s="13">
        <f>'[1]2021-2023'!X310</f>
        <v>83.45</v>
      </c>
      <c r="J44" s="13">
        <f>'[1]2021-2023'!AD310</f>
        <v>164.3455955</v>
      </c>
      <c r="K44" s="28">
        <v>164.4</v>
      </c>
      <c r="L44" s="13">
        <f>'[1]2021-2023'!AH310</f>
        <v>0.48</v>
      </c>
      <c r="M44" s="13">
        <f>'[1]2021-2023'!AO310</f>
        <v>0.94530720000000001</v>
      </c>
      <c r="N44" s="28">
        <v>1</v>
      </c>
      <c r="O44" s="13">
        <f>'[1]2021-2023'!AR310</f>
        <v>1.24</v>
      </c>
      <c r="P44" s="13">
        <f>'[1]2021-2023'!AW310</f>
        <v>2.4420435999999999</v>
      </c>
      <c r="Q44" s="28">
        <v>2.5</v>
      </c>
      <c r="R44" s="13">
        <f>'[1]2021-2023'!AZ310</f>
        <v>8</v>
      </c>
      <c r="S44" s="13">
        <f>'[1]2021-2023'!BG310</f>
        <v>0.53144000000000002</v>
      </c>
      <c r="T44" s="28">
        <v>0.5</v>
      </c>
      <c r="U44" s="13">
        <f>'[1]2021-2023'!BJ310</f>
        <v>20.6</v>
      </c>
      <c r="V44" s="13">
        <f>'[1]2021-2023'!BO310</f>
        <v>0.52200400000000002</v>
      </c>
      <c r="W44" s="28">
        <v>0.5</v>
      </c>
      <c r="X44" s="13">
        <f>'[1]2021-2023'!BR310</f>
        <v>15.5</v>
      </c>
      <c r="Y44" s="13">
        <f>'[1]2021-2023'!BY310</f>
        <v>0.94797999999999993</v>
      </c>
      <c r="Z44" s="28">
        <v>1</v>
      </c>
      <c r="AA44" s="13">
        <f>'[1]2021-2023'!CB310</f>
        <v>20.3</v>
      </c>
      <c r="AB44" s="13">
        <f>'[1]2021-2023'!CG310</f>
        <v>1.2415480000000001</v>
      </c>
      <c r="AC44" s="28">
        <v>1.3</v>
      </c>
      <c r="AD44" s="13">
        <f>'[1]2021-2023'!CJ310</f>
        <v>22.4</v>
      </c>
      <c r="AE44" s="13">
        <f>'[1]2021-2023'!CQ310</f>
        <v>0.68835199999999996</v>
      </c>
      <c r="AF44" s="28">
        <v>0.7</v>
      </c>
      <c r="AG44" s="13">
        <f>'[1]2021-2023'!CT310</f>
        <v>40.9</v>
      </c>
      <c r="AH44" s="13">
        <f>'[1]2021-2023'!CY310</f>
        <v>1.2568569999999999</v>
      </c>
      <c r="AI44" s="28">
        <v>1.3</v>
      </c>
      <c r="AJ44" s="13">
        <v>0</v>
      </c>
      <c r="AK44" s="13">
        <v>0</v>
      </c>
      <c r="AL44" s="28">
        <v>0</v>
      </c>
      <c r="AM44" s="13">
        <v>0</v>
      </c>
      <c r="AN44" s="13">
        <v>0</v>
      </c>
      <c r="AO44" s="28">
        <v>0</v>
      </c>
      <c r="AP44" s="13">
        <v>0</v>
      </c>
      <c r="AQ44" s="13">
        <v>0</v>
      </c>
      <c r="AR44" s="28">
        <v>0</v>
      </c>
      <c r="AS44" s="27">
        <f t="shared" si="1"/>
        <v>201.93474137360002</v>
      </c>
      <c r="AT44" s="27">
        <f t="shared" si="1"/>
        <v>202.20000000000002</v>
      </c>
    </row>
    <row r="45" spans="1:46"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</row>
  </sheetData>
  <mergeCells count="20">
    <mergeCell ref="AT4:AT6"/>
    <mergeCell ref="AJ5:AL5"/>
    <mergeCell ref="AM5:AO5"/>
    <mergeCell ref="AP5:AR5"/>
    <mergeCell ref="A2:AS2"/>
    <mergeCell ref="A4:A6"/>
    <mergeCell ref="B4:B6"/>
    <mergeCell ref="C4:AR4"/>
    <mergeCell ref="AS4:AS6"/>
    <mergeCell ref="X5:Z5"/>
    <mergeCell ref="AA5:AC5"/>
    <mergeCell ref="AD5:AF5"/>
    <mergeCell ref="AG5:AI5"/>
    <mergeCell ref="C5:E5"/>
    <mergeCell ref="F5:H5"/>
    <mergeCell ref="I5:K5"/>
    <mergeCell ref="L5:N5"/>
    <mergeCell ref="O5:Q5"/>
    <mergeCell ref="R5:T5"/>
    <mergeCell ref="U5:W5"/>
  </mergeCells>
  <pageMargins left="0.11811023622047245" right="0.11811023622047245" top="0.55118110236220474" bottom="0.19685039370078741" header="0" footer="0"/>
  <pageSetup paperSize="9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66FF33"/>
  </sheetPr>
  <dimension ref="A1:AT45"/>
  <sheetViews>
    <sheetView tabSelected="1" view="pageBreakPreview" zoomScale="50" zoomScaleNormal="8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I41" sqref="AI41"/>
    </sheetView>
  </sheetViews>
  <sheetFormatPr defaultRowHeight="15"/>
  <cols>
    <col min="1" max="1" width="5.140625" style="1" customWidth="1"/>
    <col min="2" max="2" width="49.7109375" style="2" customWidth="1"/>
    <col min="3" max="3" width="15.140625" style="3" customWidth="1"/>
    <col min="4" max="4" width="15" style="3" hidden="1" customWidth="1"/>
    <col min="5" max="5" width="17" style="2" customWidth="1"/>
    <col min="6" max="6" width="15.5703125" style="3" customWidth="1"/>
    <col min="7" max="7" width="10.28515625" style="3" hidden="1" customWidth="1"/>
    <col min="8" max="8" width="12.7109375" style="2" customWidth="1"/>
    <col min="9" max="9" width="15.7109375" style="3" customWidth="1"/>
    <col min="10" max="10" width="14.28515625" style="3" hidden="1" customWidth="1"/>
    <col min="11" max="11" width="16.140625" style="2" customWidth="1"/>
    <col min="12" max="12" width="14.7109375" style="3" customWidth="1"/>
    <col min="13" max="13" width="12.42578125" style="3" hidden="1" customWidth="1"/>
    <col min="14" max="14" width="13.140625" style="2" customWidth="1"/>
    <col min="15" max="15" width="11.7109375" style="3" customWidth="1"/>
    <col min="16" max="16" width="11.140625" style="3" hidden="1" customWidth="1"/>
    <col min="17" max="17" width="13.7109375" style="2" customWidth="1"/>
    <col min="18" max="18" width="15.42578125" style="3" customWidth="1"/>
    <col min="19" max="19" width="12.7109375" style="3" hidden="1" customWidth="1"/>
    <col min="20" max="20" width="13.7109375" style="2" customWidth="1"/>
    <col min="21" max="21" width="11" style="3" customWidth="1"/>
    <col min="22" max="22" width="9.85546875" style="3" hidden="1" customWidth="1"/>
    <col min="23" max="23" width="11.5703125" style="2" customWidth="1"/>
    <col min="24" max="24" width="16" style="3" customWidth="1"/>
    <col min="25" max="25" width="12.7109375" style="3" hidden="1" customWidth="1"/>
    <col min="26" max="26" width="12.28515625" style="2" customWidth="1"/>
    <col min="27" max="27" width="11.5703125" style="3" customWidth="1"/>
    <col min="28" max="28" width="9.5703125" style="3" hidden="1" customWidth="1"/>
    <col min="29" max="29" width="11.5703125" style="2" customWidth="1"/>
    <col min="30" max="30" width="16.85546875" style="3" customWidth="1"/>
    <col min="31" max="31" width="13" style="4" hidden="1" customWidth="1"/>
    <col min="32" max="32" width="13.5703125" style="5" customWidth="1"/>
    <col min="33" max="33" width="12.140625" style="3" customWidth="1"/>
    <col min="34" max="34" width="10.42578125" style="4" hidden="1" customWidth="1"/>
    <col min="35" max="35" width="10.85546875" style="5" customWidth="1"/>
    <col min="36" max="36" width="14.42578125" style="4" customWidth="1"/>
    <col min="37" max="37" width="13.28515625" style="4" hidden="1" customWidth="1"/>
    <col min="38" max="38" width="12.5703125" style="5" customWidth="1"/>
    <col min="39" max="39" width="11.28515625" style="4" customWidth="1"/>
    <col min="40" max="40" width="11.140625" style="4" hidden="1" customWidth="1"/>
    <col min="41" max="41" width="11.140625" style="5" customWidth="1"/>
    <col min="42" max="42" width="11.85546875" style="4" customWidth="1"/>
    <col min="43" max="43" width="11.140625" style="4" hidden="1" customWidth="1"/>
    <col min="44" max="44" width="11.140625" style="5" customWidth="1"/>
    <col min="45" max="45" width="15.5703125" style="4" hidden="1" customWidth="1"/>
    <col min="46" max="46" width="15.140625" customWidth="1"/>
  </cols>
  <sheetData>
    <row r="1" spans="1:46">
      <c r="AE1" s="4" t="s">
        <v>25</v>
      </c>
      <c r="AH1" s="4" t="s">
        <v>25</v>
      </c>
    </row>
    <row r="2" spans="1:46" ht="54.7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</row>
    <row r="4" spans="1:46" ht="26.25" customHeight="1">
      <c r="A4" s="44" t="s">
        <v>1</v>
      </c>
      <c r="B4" s="53" t="s">
        <v>2</v>
      </c>
      <c r="C4" s="55" t="s">
        <v>28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7"/>
      <c r="AS4" s="69" t="s">
        <v>3</v>
      </c>
      <c r="AT4" s="67" t="s">
        <v>3</v>
      </c>
    </row>
    <row r="5" spans="1:46" ht="126.75" customHeight="1">
      <c r="A5" s="45"/>
      <c r="B5" s="54"/>
      <c r="C5" s="60" t="s">
        <v>4</v>
      </c>
      <c r="D5" s="61"/>
      <c r="E5" s="62"/>
      <c r="F5" s="60" t="s">
        <v>5</v>
      </c>
      <c r="G5" s="61"/>
      <c r="H5" s="62"/>
      <c r="I5" s="60" t="s">
        <v>6</v>
      </c>
      <c r="J5" s="61"/>
      <c r="K5" s="62"/>
      <c r="L5" s="60" t="s">
        <v>7</v>
      </c>
      <c r="M5" s="63"/>
      <c r="N5" s="62"/>
      <c r="O5" s="60" t="s">
        <v>8</v>
      </c>
      <c r="P5" s="63"/>
      <c r="Q5" s="62"/>
      <c r="R5" s="60" t="s">
        <v>9</v>
      </c>
      <c r="S5" s="61"/>
      <c r="T5" s="62"/>
      <c r="U5" s="60" t="s">
        <v>10</v>
      </c>
      <c r="V5" s="61"/>
      <c r="W5" s="62"/>
      <c r="X5" s="60" t="s">
        <v>11</v>
      </c>
      <c r="Y5" s="61"/>
      <c r="Z5" s="62"/>
      <c r="AA5" s="60" t="s">
        <v>12</v>
      </c>
      <c r="AB5" s="61"/>
      <c r="AC5" s="62"/>
      <c r="AD5" s="60" t="s">
        <v>13</v>
      </c>
      <c r="AE5" s="61"/>
      <c r="AF5" s="62"/>
      <c r="AG5" s="60" t="s">
        <v>14</v>
      </c>
      <c r="AH5" s="61"/>
      <c r="AI5" s="62"/>
      <c r="AJ5" s="60" t="s">
        <v>15</v>
      </c>
      <c r="AK5" s="61"/>
      <c r="AL5" s="62"/>
      <c r="AM5" s="60" t="s">
        <v>16</v>
      </c>
      <c r="AN5" s="61"/>
      <c r="AO5" s="62"/>
      <c r="AP5" s="60" t="s">
        <v>17</v>
      </c>
      <c r="AQ5" s="61"/>
      <c r="AR5" s="62"/>
      <c r="AS5" s="70"/>
      <c r="AT5" s="68"/>
    </row>
    <row r="6" spans="1:46" ht="47.25" customHeight="1">
      <c r="A6" s="45"/>
      <c r="B6" s="54"/>
      <c r="C6" s="25" t="s">
        <v>18</v>
      </c>
      <c r="D6" s="25" t="s">
        <v>19</v>
      </c>
      <c r="E6" s="26" t="s">
        <v>19</v>
      </c>
      <c r="F6" s="25" t="str">
        <f>C6</f>
        <v>тыс.кВт*ч</v>
      </c>
      <c r="G6" s="25" t="s">
        <v>19</v>
      </c>
      <c r="H6" s="26" t="s">
        <v>19</v>
      </c>
      <c r="I6" s="25" t="s">
        <v>20</v>
      </c>
      <c r="J6" s="25" t="s">
        <v>19</v>
      </c>
      <c r="K6" s="26" t="s">
        <v>19</v>
      </c>
      <c r="L6" s="25" t="str">
        <f>I6</f>
        <v>Гкал</v>
      </c>
      <c r="M6" s="25" t="str">
        <f>J6</f>
        <v>тыс.руб.</v>
      </c>
      <c r="N6" s="26" t="s">
        <v>19</v>
      </c>
      <c r="O6" s="25" t="str">
        <f>L6</f>
        <v>Гкал</v>
      </c>
      <c r="P6" s="25" t="str">
        <f>M6</f>
        <v>тыс.руб.</v>
      </c>
      <c r="Q6" s="26" t="s">
        <v>19</v>
      </c>
      <c r="R6" s="25" t="s">
        <v>21</v>
      </c>
      <c r="S6" s="25" t="s">
        <v>19</v>
      </c>
      <c r="T6" s="26" t="s">
        <v>19</v>
      </c>
      <c r="U6" s="25" t="s">
        <v>21</v>
      </c>
      <c r="V6" s="25" t="s">
        <v>19</v>
      </c>
      <c r="W6" s="26" t="s">
        <v>19</v>
      </c>
      <c r="X6" s="25" t="s">
        <v>21</v>
      </c>
      <c r="Y6" s="25" t="s">
        <v>19</v>
      </c>
      <c r="Z6" s="26" t="s">
        <v>19</v>
      </c>
      <c r="AA6" s="25" t="s">
        <v>21</v>
      </c>
      <c r="AB6" s="25" t="s">
        <v>19</v>
      </c>
      <c r="AC6" s="25" t="s">
        <v>19</v>
      </c>
      <c r="AD6" s="25" t="s">
        <v>21</v>
      </c>
      <c r="AE6" s="25" t="s">
        <v>19</v>
      </c>
      <c r="AF6" s="26" t="s">
        <v>19</v>
      </c>
      <c r="AG6" s="25" t="s">
        <v>21</v>
      </c>
      <c r="AH6" s="25" t="s">
        <v>19</v>
      </c>
      <c r="AI6" s="26" t="s">
        <v>19</v>
      </c>
      <c r="AJ6" s="25" t="s">
        <v>22</v>
      </c>
      <c r="AK6" s="25" t="s">
        <v>19</v>
      </c>
      <c r="AL6" s="26" t="s">
        <v>19</v>
      </c>
      <c r="AM6" s="25" t="s">
        <v>23</v>
      </c>
      <c r="AN6" s="25" t="s">
        <v>19</v>
      </c>
      <c r="AO6" s="26" t="s">
        <v>19</v>
      </c>
      <c r="AP6" s="25" t="s">
        <v>21</v>
      </c>
      <c r="AQ6" s="25" t="s">
        <v>19</v>
      </c>
      <c r="AR6" s="26" t="s">
        <v>19</v>
      </c>
      <c r="AS6" s="70"/>
      <c r="AT6" s="68"/>
    </row>
    <row r="7" spans="1:46" ht="24.75" customHeight="1">
      <c r="A7" s="11">
        <v>1</v>
      </c>
      <c r="B7" s="12" t="str">
        <f>'[1]2021 район (для финансистов) '!B17</f>
        <v>МБДОУ "ЦРР - Д/С №2"</v>
      </c>
      <c r="C7" s="13">
        <f>'[1]2021-2023'!H43</f>
        <v>125</v>
      </c>
      <c r="D7" s="28">
        <f>'[1]2021-2023'!O43</f>
        <v>911.9155195794184</v>
      </c>
      <c r="E7" s="28">
        <v>911.9</v>
      </c>
      <c r="F7" s="13">
        <v>0</v>
      </c>
      <c r="G7" s="28">
        <v>0</v>
      </c>
      <c r="H7" s="28">
        <v>0</v>
      </c>
      <c r="I7" s="13">
        <f>'[1]2021-2023'!X43</f>
        <v>460.9</v>
      </c>
      <c r="J7" s="28">
        <f>'[1]2021-2023'!AG43</f>
        <v>905.35969699999976</v>
      </c>
      <c r="K7" s="28">
        <v>905.4</v>
      </c>
      <c r="L7" s="13">
        <f>'[1]2021-2023'!AH43</f>
        <v>126.8</v>
      </c>
      <c r="M7" s="28">
        <f>'[1]2021-2023'!AQ43</f>
        <v>249.077044</v>
      </c>
      <c r="N7" s="28">
        <v>249.1</v>
      </c>
      <c r="O7" s="13">
        <f>'[1]2022 район (для финансистов) '!O17</f>
        <v>0</v>
      </c>
      <c r="P7" s="28">
        <v>0</v>
      </c>
      <c r="Q7" s="28">
        <v>0</v>
      </c>
      <c r="R7" s="13">
        <f>'[1]2021-2023'!AZ43</f>
        <v>2108.6999999999998</v>
      </c>
      <c r="S7" s="28">
        <f>'[1]2021-2023'!BI43</f>
        <v>145.69008299999999</v>
      </c>
      <c r="T7" s="28">
        <v>145.69999999999999</v>
      </c>
      <c r="U7" s="13">
        <v>0</v>
      </c>
      <c r="V7" s="28">
        <v>0</v>
      </c>
      <c r="W7" s="28">
        <v>0</v>
      </c>
      <c r="X7" s="13">
        <f>'[1]2021-2023'!BR43</f>
        <v>1454.7</v>
      </c>
      <c r="Y7" s="28">
        <f>'[1]2021-2023'!CA43</f>
        <v>92.533467000000002</v>
      </c>
      <c r="Z7" s="28">
        <v>92.5</v>
      </c>
      <c r="AA7" s="13">
        <v>0</v>
      </c>
      <c r="AB7" s="28">
        <v>0</v>
      </c>
      <c r="AC7" s="28">
        <v>0</v>
      </c>
      <c r="AD7" s="13">
        <f>'[1]2021-2023'!CJ43</f>
        <v>3393.7</v>
      </c>
      <c r="AE7" s="28">
        <f>'[1]2021-2023'!CS43</f>
        <v>108.428715</v>
      </c>
      <c r="AF7" s="28">
        <v>108.4</v>
      </c>
      <c r="AG7" s="13">
        <f>'[1]2022 район (для финансистов) '!AG17</f>
        <v>0</v>
      </c>
      <c r="AH7" s="28">
        <f>'[1]2021-2023'!DA43</f>
        <v>0</v>
      </c>
      <c r="AI7" s="28">
        <v>0</v>
      </c>
      <c r="AJ7" s="13">
        <v>0</v>
      </c>
      <c r="AK7" s="28">
        <v>0</v>
      </c>
      <c r="AL7" s="28">
        <v>0</v>
      </c>
      <c r="AM7" s="13">
        <v>0</v>
      </c>
      <c r="AN7" s="28">
        <v>0</v>
      </c>
      <c r="AO7" s="28">
        <v>0</v>
      </c>
      <c r="AP7" s="13">
        <v>0</v>
      </c>
      <c r="AQ7" s="28">
        <v>0</v>
      </c>
      <c r="AR7" s="28">
        <v>0</v>
      </c>
      <c r="AS7" s="27">
        <f t="shared" ref="AS7:AS29" si="0">M7+D7+J7+S7+Y7+AE7+AK7+AN7+AQ7+G7+P7+V7+AB7+AH7</f>
        <v>2413.0045255794184</v>
      </c>
      <c r="AT7" s="31">
        <f t="shared" ref="AT7:AT29" si="1">AI7+N7+E7+K7+T7+Z7+AF7+AL7+AO7+AR7+H7+Q7+W7+AC7</f>
        <v>2413</v>
      </c>
    </row>
    <row r="8" spans="1:46" ht="20.25" customHeight="1">
      <c r="A8" s="11">
        <v>2</v>
      </c>
      <c r="B8" s="12" t="str">
        <f>'[1]2021 район (для финансистов) '!B19</f>
        <v>МБДОУ "Д/С №8"</v>
      </c>
      <c r="C8" s="13">
        <f>'[1]2021-2023'!H50</f>
        <v>80</v>
      </c>
      <c r="D8" s="28">
        <f>'[1]2021-2023'!O50</f>
        <v>620.0681101221096</v>
      </c>
      <c r="E8" s="28">
        <v>620.1</v>
      </c>
      <c r="F8" s="13">
        <v>0</v>
      </c>
      <c r="G8" s="28">
        <v>0</v>
      </c>
      <c r="H8" s="28">
        <v>0</v>
      </c>
      <c r="I8" s="13">
        <f>'[1]2021-2023'!X50</f>
        <v>536</v>
      </c>
      <c r="J8" s="28">
        <f>'[1]2021-2023'!AG50</f>
        <v>1052.8808799999999</v>
      </c>
      <c r="K8" s="28">
        <v>1052.9000000000001</v>
      </c>
      <c r="L8" s="13">
        <f>'[1]2021-2023'!AH50</f>
        <v>87.6</v>
      </c>
      <c r="M8" s="28">
        <f>'[1]2021-2023'!AQ50</f>
        <v>172.07530799999998</v>
      </c>
      <c r="N8" s="28">
        <v>172.1</v>
      </c>
      <c r="O8" s="13">
        <f>'[1]2022 район (для финансистов) '!O19</f>
        <v>0</v>
      </c>
      <c r="P8" s="28">
        <v>0</v>
      </c>
      <c r="Q8" s="28">
        <v>0</v>
      </c>
      <c r="R8" s="13">
        <f>'[1]2021-2023'!AZ50</f>
        <v>1457.2</v>
      </c>
      <c r="S8" s="28">
        <f>'[1]2021-2023'!BI50</f>
        <v>100.677948</v>
      </c>
      <c r="T8" s="28">
        <v>100.7</v>
      </c>
      <c r="U8" s="13">
        <v>0</v>
      </c>
      <c r="V8" s="28">
        <v>0</v>
      </c>
      <c r="W8" s="28">
        <v>0</v>
      </c>
      <c r="X8" s="13">
        <f>'[1]2021-2023'!BR50</f>
        <v>2351.9</v>
      </c>
      <c r="Y8" s="28">
        <f>'[1]2021-2023'!CA50</f>
        <v>149.60435899999999</v>
      </c>
      <c r="Z8" s="28">
        <v>149.6</v>
      </c>
      <c r="AA8" s="13">
        <v>0</v>
      </c>
      <c r="AB8" s="28">
        <v>0</v>
      </c>
      <c r="AC8" s="28">
        <v>0</v>
      </c>
      <c r="AD8" s="13">
        <f>'[1]2021-2023'!CJ50</f>
        <v>3627.7</v>
      </c>
      <c r="AE8" s="28">
        <f>'[1]2021-2023'!CS50</f>
        <v>115.90501499999999</v>
      </c>
      <c r="AF8" s="28">
        <v>115.9</v>
      </c>
      <c r="AG8" s="13">
        <f>'[1]2022 район (для финансистов) '!AG19</f>
        <v>0</v>
      </c>
      <c r="AH8" s="28">
        <f>'[1]2021-2023'!DA50</f>
        <v>0</v>
      </c>
      <c r="AI8" s="28">
        <v>0</v>
      </c>
      <c r="AJ8" s="13">
        <v>0</v>
      </c>
      <c r="AK8" s="28">
        <v>0</v>
      </c>
      <c r="AL8" s="28">
        <v>0</v>
      </c>
      <c r="AM8" s="13">
        <v>0</v>
      </c>
      <c r="AN8" s="28">
        <v>0</v>
      </c>
      <c r="AO8" s="28">
        <v>0</v>
      </c>
      <c r="AP8" s="13">
        <v>0</v>
      </c>
      <c r="AQ8" s="28">
        <v>0</v>
      </c>
      <c r="AR8" s="28">
        <v>0</v>
      </c>
      <c r="AS8" s="27">
        <f t="shared" si="0"/>
        <v>2211.2116201221093</v>
      </c>
      <c r="AT8" s="31">
        <f t="shared" si="1"/>
        <v>2211.3000000000002</v>
      </c>
    </row>
    <row r="9" spans="1:46" ht="24" customHeight="1">
      <c r="A9" s="11">
        <v>3</v>
      </c>
      <c r="B9" s="12" t="str">
        <f>'[1]2021 район (для финансистов) '!B30</f>
        <v>МАДОУ "Д/С №26"</v>
      </c>
      <c r="C9" s="13">
        <f>'[1]2021-2023'!H95</f>
        <v>111.8</v>
      </c>
      <c r="D9" s="28">
        <f>'[1]2021-2023'!O95</f>
        <v>818.2154631196247</v>
      </c>
      <c r="E9" s="28">
        <v>818.2</v>
      </c>
      <c r="F9" s="13">
        <v>0</v>
      </c>
      <c r="G9" s="28">
        <v>0</v>
      </c>
      <c r="H9" s="28">
        <v>0</v>
      </c>
      <c r="I9" s="13">
        <f>'[1]2021-2023'!X95</f>
        <v>517.4</v>
      </c>
      <c r="J9" s="28">
        <f>'[1]2021-2023'!AG95</f>
        <v>1016.3443419999999</v>
      </c>
      <c r="K9" s="28">
        <v>1016.3</v>
      </c>
      <c r="L9" s="13">
        <f>'[1]2021-2023'!AH95</f>
        <v>127</v>
      </c>
      <c r="M9" s="28">
        <f>'[1]2021-2023'!AQ95</f>
        <v>249.46991</v>
      </c>
      <c r="N9" s="28">
        <v>249.5</v>
      </c>
      <c r="O9" s="13">
        <f>'[1]2022 район (для финансистов) '!O30</f>
        <v>0</v>
      </c>
      <c r="P9" s="28">
        <v>0</v>
      </c>
      <c r="Q9" s="28">
        <v>0</v>
      </c>
      <c r="R9" s="13">
        <f>'[1]2021-2023'!AZ95</f>
        <v>2112.1</v>
      </c>
      <c r="S9" s="28">
        <f>'[1]2021-2023'!BI95</f>
        <v>145.92498900000001</v>
      </c>
      <c r="T9" s="28">
        <v>145.9</v>
      </c>
      <c r="U9" s="13">
        <v>0</v>
      </c>
      <c r="V9" s="28">
        <v>0</v>
      </c>
      <c r="W9" s="28">
        <v>0</v>
      </c>
      <c r="X9" s="13">
        <f>'[1]2021-2023'!BR95</f>
        <v>1589.9</v>
      </c>
      <c r="Y9" s="28">
        <f>'[1]2021-2023'!CA95</f>
        <v>101.133539</v>
      </c>
      <c r="Z9" s="28">
        <v>101.1</v>
      </c>
      <c r="AA9" s="13">
        <v>0</v>
      </c>
      <c r="AB9" s="28">
        <v>0</v>
      </c>
      <c r="AC9" s="28">
        <v>0</v>
      </c>
      <c r="AD9" s="13">
        <f>'[1]2021-2023'!CJ95</f>
        <v>3702</v>
      </c>
      <c r="AE9" s="28">
        <f>'[1]2021-2023'!CS95</f>
        <v>118.27889999999999</v>
      </c>
      <c r="AF9" s="28">
        <v>118.3</v>
      </c>
      <c r="AG9" s="13">
        <f>'[1]2022 район (для финансистов) '!AG30</f>
        <v>0</v>
      </c>
      <c r="AH9" s="28">
        <f>'[1]2021-2023'!DA95</f>
        <v>0</v>
      </c>
      <c r="AI9" s="28">
        <v>0</v>
      </c>
      <c r="AJ9" s="13">
        <v>0</v>
      </c>
      <c r="AK9" s="28">
        <v>0</v>
      </c>
      <c r="AL9" s="28">
        <v>0</v>
      </c>
      <c r="AM9" s="13">
        <v>0</v>
      </c>
      <c r="AN9" s="28">
        <v>0</v>
      </c>
      <c r="AO9" s="28">
        <v>0</v>
      </c>
      <c r="AP9" s="13">
        <v>0</v>
      </c>
      <c r="AQ9" s="28">
        <v>0</v>
      </c>
      <c r="AR9" s="28">
        <v>0</v>
      </c>
      <c r="AS9" s="27">
        <f t="shared" si="0"/>
        <v>2449.3671431196244</v>
      </c>
      <c r="AT9" s="31">
        <f t="shared" si="1"/>
        <v>2449.3000000000002</v>
      </c>
    </row>
    <row r="10" spans="1:46" ht="27.75" customHeight="1">
      <c r="A10" s="11">
        <v>4</v>
      </c>
      <c r="B10" s="12" t="str">
        <f>'[1]2021 район (для финансистов) '!B35</f>
        <v>МАДОУ "ЦРР-Д/С №32"</v>
      </c>
      <c r="C10" s="13">
        <f>'[1]2021-2023'!H113</f>
        <v>100</v>
      </c>
      <c r="D10" s="28">
        <f>'[1]2021-2023'!O113</f>
        <v>733.75966699697642</v>
      </c>
      <c r="E10" s="28">
        <v>733.8</v>
      </c>
      <c r="F10" s="13">
        <v>0</v>
      </c>
      <c r="G10" s="28">
        <v>0</v>
      </c>
      <c r="H10" s="28">
        <v>0</v>
      </c>
      <c r="I10" s="13">
        <f>'[1]2021-2023'!X113</f>
        <v>482.8</v>
      </c>
      <c r="J10" s="28">
        <f>'[1]2021-2023'!AG113</f>
        <v>948.37852399999997</v>
      </c>
      <c r="K10" s="28">
        <v>948.4</v>
      </c>
      <c r="L10" s="13">
        <f>'[1]2021-2023'!AH113</f>
        <v>104.5</v>
      </c>
      <c r="M10" s="28">
        <f>'[1]2021-2023'!AQ113</f>
        <v>205.27248499999999</v>
      </c>
      <c r="N10" s="28">
        <v>205.3</v>
      </c>
      <c r="O10" s="13">
        <f>'[1]2022 район (для финансистов) '!O35</f>
        <v>0</v>
      </c>
      <c r="P10" s="28">
        <v>0</v>
      </c>
      <c r="Q10" s="28">
        <v>0</v>
      </c>
      <c r="R10" s="13">
        <f>'[1]2021-2023'!AZ113</f>
        <v>1508.3</v>
      </c>
      <c r="S10" s="28">
        <f>'[1]2021-2023'!BI113</f>
        <v>104.20844700000001</v>
      </c>
      <c r="T10" s="28">
        <v>104.2</v>
      </c>
      <c r="U10" s="13">
        <v>0</v>
      </c>
      <c r="V10" s="28">
        <v>0</v>
      </c>
      <c r="W10" s="28">
        <v>0</v>
      </c>
      <c r="X10" s="13">
        <f>'[1]2021-2023'!BR113</f>
        <v>2307.6999999999998</v>
      </c>
      <c r="Y10" s="28">
        <f>'[1]2021-2023'!CA113</f>
        <v>146.79279699999998</v>
      </c>
      <c r="Z10" s="28">
        <v>146.80000000000001</v>
      </c>
      <c r="AA10" s="13">
        <v>0</v>
      </c>
      <c r="AB10" s="28">
        <v>0</v>
      </c>
      <c r="AC10" s="28">
        <v>0</v>
      </c>
      <c r="AD10" s="13">
        <f>'[1]2021-2023'!CJ113</f>
        <v>3634.3</v>
      </c>
      <c r="AE10" s="28">
        <f>'[1]2021-2023'!CS113</f>
        <v>116.11588500000001</v>
      </c>
      <c r="AF10" s="28">
        <v>116.1</v>
      </c>
      <c r="AG10" s="13">
        <f>'[1]2022 район (для финансистов) '!AG35</f>
        <v>0</v>
      </c>
      <c r="AH10" s="28">
        <f>'[1]2021-2023'!DA113</f>
        <v>0</v>
      </c>
      <c r="AI10" s="28">
        <v>0</v>
      </c>
      <c r="AJ10" s="13">
        <v>0</v>
      </c>
      <c r="AK10" s="28">
        <v>0</v>
      </c>
      <c r="AL10" s="28">
        <v>0</v>
      </c>
      <c r="AM10" s="13">
        <v>0</v>
      </c>
      <c r="AN10" s="28">
        <v>0</v>
      </c>
      <c r="AO10" s="28">
        <v>0</v>
      </c>
      <c r="AP10" s="13">
        <v>0</v>
      </c>
      <c r="AQ10" s="28">
        <v>0</v>
      </c>
      <c r="AR10" s="28">
        <v>0</v>
      </c>
      <c r="AS10" s="27">
        <f t="shared" si="0"/>
        <v>2254.5278049969766</v>
      </c>
      <c r="AT10" s="31">
        <f t="shared" si="1"/>
        <v>2254.6</v>
      </c>
    </row>
    <row r="11" spans="1:46" ht="21.75" customHeight="1">
      <c r="A11" s="11">
        <v>5</v>
      </c>
      <c r="B11" s="12" t="str">
        <f>'[1]2021 район (для финансистов) '!B44</f>
        <v>МБДОУ "Д/С №45"</v>
      </c>
      <c r="C11" s="13">
        <f>'[1]2021-2023'!H144</f>
        <v>95</v>
      </c>
      <c r="D11" s="28">
        <f>'[1]2021-2023'!O144</f>
        <v>697.00384354375512</v>
      </c>
      <c r="E11" s="28">
        <v>697</v>
      </c>
      <c r="F11" s="13">
        <v>0</v>
      </c>
      <c r="G11" s="28">
        <v>0</v>
      </c>
      <c r="H11" s="28">
        <v>0</v>
      </c>
      <c r="I11" s="13">
        <f>'[1]2021-2023'!X144</f>
        <v>586.6</v>
      </c>
      <c r="J11" s="28">
        <f>'[1]2021-2023'!AG144</f>
        <v>1466.7628642261504</v>
      </c>
      <c r="K11" s="28">
        <v>1466.8</v>
      </c>
      <c r="L11" s="13">
        <f>'[1]2021-2023'!AH144</f>
        <v>76.599999999999994</v>
      </c>
      <c r="M11" s="28">
        <f>'[1]2021-2023'!AQ144</f>
        <v>191.53432560471038</v>
      </c>
      <c r="N11" s="28">
        <v>191.5</v>
      </c>
      <c r="O11" s="13">
        <f>'[1]2022 район (для финансистов) '!O44</f>
        <v>0</v>
      </c>
      <c r="P11" s="28">
        <v>0</v>
      </c>
      <c r="Q11" s="28">
        <v>0</v>
      </c>
      <c r="R11" s="13">
        <f>'[1]2021-2023'!AZ144</f>
        <v>1272.9000000000001</v>
      </c>
      <c r="S11" s="28">
        <f>'[1]2021-2023'!BI144</f>
        <v>113.61905400000002</v>
      </c>
      <c r="T11" s="28">
        <v>113.6</v>
      </c>
      <c r="U11" s="13">
        <v>0</v>
      </c>
      <c r="V11" s="28">
        <v>0</v>
      </c>
      <c r="W11" s="28">
        <v>0</v>
      </c>
      <c r="X11" s="13">
        <f>'[1]2021-2023'!BR144</f>
        <v>2516.4</v>
      </c>
      <c r="Y11" s="28">
        <f>'[1]2021-2023'!CA144</f>
        <v>147.61202399999999</v>
      </c>
      <c r="Z11" s="28">
        <v>147.6</v>
      </c>
      <c r="AA11" s="13">
        <v>0</v>
      </c>
      <c r="AB11" s="28">
        <v>0</v>
      </c>
      <c r="AC11" s="28">
        <v>0</v>
      </c>
      <c r="AD11" s="13">
        <f>'[1]2021-2023'!CJ144</f>
        <v>3608.8</v>
      </c>
      <c r="AE11" s="28">
        <f>'[1]2021-2023'!CS144</f>
        <v>72.879716000000002</v>
      </c>
      <c r="AF11" s="28">
        <v>72.900000000000006</v>
      </c>
      <c r="AG11" s="13">
        <f>'[1]2022 район (для финансистов) '!AG44</f>
        <v>0</v>
      </c>
      <c r="AH11" s="28">
        <f>'[1]2021-2023'!DA144</f>
        <v>0</v>
      </c>
      <c r="AI11" s="28">
        <v>0</v>
      </c>
      <c r="AJ11" s="13">
        <v>0</v>
      </c>
      <c r="AK11" s="28">
        <v>0</v>
      </c>
      <c r="AL11" s="28">
        <v>0</v>
      </c>
      <c r="AM11" s="13">
        <v>0</v>
      </c>
      <c r="AN11" s="28">
        <v>0</v>
      </c>
      <c r="AO11" s="28">
        <v>0</v>
      </c>
      <c r="AP11" s="13">
        <v>0</v>
      </c>
      <c r="AQ11" s="28">
        <v>0</v>
      </c>
      <c r="AR11" s="28">
        <v>0</v>
      </c>
      <c r="AS11" s="27">
        <f t="shared" si="0"/>
        <v>2689.4118273746162</v>
      </c>
      <c r="AT11" s="31">
        <f t="shared" si="1"/>
        <v>2689.4</v>
      </c>
    </row>
    <row r="12" spans="1:46" ht="26.25" customHeight="1">
      <c r="A12" s="11">
        <v>6</v>
      </c>
      <c r="B12" s="12" t="str">
        <f>'[1]2021 район (для финансистов) '!B45</f>
        <v>МБДОУ "Д/С №46"</v>
      </c>
      <c r="C12" s="13">
        <f>'[1]2021-2023'!H149</f>
        <v>80</v>
      </c>
      <c r="D12" s="28">
        <f>'[1]2021-2023'!O149</f>
        <v>587.33111255730341</v>
      </c>
      <c r="E12" s="28">
        <v>587.29999999999995</v>
      </c>
      <c r="F12" s="13">
        <v>0</v>
      </c>
      <c r="G12" s="28">
        <v>0</v>
      </c>
      <c r="H12" s="28">
        <v>0</v>
      </c>
      <c r="I12" s="13">
        <f>'[1]2021-2023'!X149</f>
        <v>566.20000000000005</v>
      </c>
      <c r="J12" s="28">
        <f>'[1]2021-2023'!AG149</f>
        <v>1112.2036459999999</v>
      </c>
      <c r="K12" s="28">
        <v>1112.2</v>
      </c>
      <c r="L12" s="13">
        <f>'[1]2021-2023'!AH149</f>
        <v>170.9</v>
      </c>
      <c r="M12" s="28">
        <f>'[1]2021-2023'!AQ149</f>
        <v>335.70399699999996</v>
      </c>
      <c r="N12" s="28">
        <v>335.7</v>
      </c>
      <c r="O12" s="13">
        <f>'[1]2022 район (для финансистов) '!O45</f>
        <v>0</v>
      </c>
      <c r="P12" s="28">
        <v>0</v>
      </c>
      <c r="Q12" s="28">
        <v>0</v>
      </c>
      <c r="R12" s="13">
        <f>'[1]2021-2023'!AZ149</f>
        <v>2467.5</v>
      </c>
      <c r="S12" s="28">
        <f>'[1]2021-2023'!BI149</f>
        <v>170.47957500000001</v>
      </c>
      <c r="T12" s="28">
        <v>170.5</v>
      </c>
      <c r="U12" s="13">
        <v>0</v>
      </c>
      <c r="V12" s="28">
        <v>0</v>
      </c>
      <c r="W12" s="28">
        <v>0</v>
      </c>
      <c r="X12" s="13">
        <f>'[1]2021-2023'!BR149</f>
        <v>1808.9</v>
      </c>
      <c r="Y12" s="28">
        <f>'[1]2021-2023'!CA149</f>
        <v>115.06412899999999</v>
      </c>
      <c r="Z12" s="28">
        <v>115.1</v>
      </c>
      <c r="AA12" s="13">
        <v>0</v>
      </c>
      <c r="AB12" s="28">
        <v>0</v>
      </c>
      <c r="AC12" s="28">
        <v>0</v>
      </c>
      <c r="AD12" s="13">
        <f>'[1]2021-2023'!CJ149</f>
        <v>4072.7</v>
      </c>
      <c r="AE12" s="28">
        <f>'[1]2021-2023'!CS149</f>
        <v>130.12276499999999</v>
      </c>
      <c r="AF12" s="28">
        <v>130.1</v>
      </c>
      <c r="AG12" s="13">
        <f>'[1]2022 район (для финансистов) '!AG45</f>
        <v>0</v>
      </c>
      <c r="AH12" s="28">
        <f>'[1]2021-2023'!DA149</f>
        <v>0</v>
      </c>
      <c r="AI12" s="28">
        <v>0</v>
      </c>
      <c r="AJ12" s="13">
        <v>0</v>
      </c>
      <c r="AK12" s="28">
        <v>0</v>
      </c>
      <c r="AL12" s="28">
        <v>0</v>
      </c>
      <c r="AM12" s="13">
        <v>0</v>
      </c>
      <c r="AN12" s="28">
        <v>0</v>
      </c>
      <c r="AO12" s="28">
        <v>0</v>
      </c>
      <c r="AP12" s="13">
        <v>0</v>
      </c>
      <c r="AQ12" s="28">
        <v>0</v>
      </c>
      <c r="AR12" s="28">
        <v>0</v>
      </c>
      <c r="AS12" s="27">
        <f t="shared" si="0"/>
        <v>2450.905224557303</v>
      </c>
      <c r="AT12" s="31">
        <f t="shared" si="1"/>
        <v>2450.8999999999996</v>
      </c>
    </row>
    <row r="13" spans="1:46" ht="26.25" customHeight="1">
      <c r="A13" s="11">
        <v>7</v>
      </c>
      <c r="B13" s="12" t="str">
        <f>'[1]2021 район (для финансистов) '!B46</f>
        <v>МАДОУ "ЦРР Д/С №48"</v>
      </c>
      <c r="C13" s="13">
        <f>'[1]2021-2023'!H152</f>
        <v>130</v>
      </c>
      <c r="D13" s="28">
        <f>'[1]2021-2023'!O152</f>
        <v>1011.1749766794129</v>
      </c>
      <c r="E13" s="28">
        <v>1011.2</v>
      </c>
      <c r="F13" s="13">
        <v>0</v>
      </c>
      <c r="G13" s="28">
        <v>0</v>
      </c>
      <c r="H13" s="28">
        <v>0</v>
      </c>
      <c r="I13" s="13">
        <f>'[1]2021-2023'!X152</f>
        <v>543.9</v>
      </c>
      <c r="J13" s="28">
        <f>'[1]2021-2023'!AG152</f>
        <v>1068.399087</v>
      </c>
      <c r="K13" s="28">
        <v>1068.4000000000001</v>
      </c>
      <c r="L13" s="13">
        <f>'[1]2021-2023'!AH152</f>
        <v>207.4</v>
      </c>
      <c r="M13" s="28">
        <f>'[1]2021-2023'!AQ152</f>
        <v>407.40204199999999</v>
      </c>
      <c r="N13" s="28">
        <v>407.4</v>
      </c>
      <c r="O13" s="13">
        <f>'[1]2022 район (для финансистов) '!O46</f>
        <v>0</v>
      </c>
      <c r="P13" s="28">
        <v>0</v>
      </c>
      <c r="Q13" s="28">
        <v>0</v>
      </c>
      <c r="R13" s="13">
        <f>'[1]2021-2023'!AZ152</f>
        <v>2993.2</v>
      </c>
      <c r="S13" s="28">
        <f>'[1]2021-2023'!BI152</f>
        <v>206.80018799999999</v>
      </c>
      <c r="T13" s="28">
        <v>206.8</v>
      </c>
      <c r="U13" s="13">
        <v>0</v>
      </c>
      <c r="V13" s="28">
        <v>0</v>
      </c>
      <c r="W13" s="28">
        <v>0</v>
      </c>
      <c r="X13" s="13">
        <f>'[1]2021-2023'!BR152</f>
        <v>3050.3</v>
      </c>
      <c r="Y13" s="28">
        <f>'[1]2021-2023'!CA152</f>
        <v>194.029583</v>
      </c>
      <c r="Z13" s="28">
        <v>194</v>
      </c>
      <c r="AA13" s="13">
        <v>0</v>
      </c>
      <c r="AB13" s="28">
        <v>0</v>
      </c>
      <c r="AC13" s="28">
        <v>0</v>
      </c>
      <c r="AD13" s="13">
        <f>'[1]2021-2023'!CJ152</f>
        <v>5755.6</v>
      </c>
      <c r="AE13" s="28">
        <f>'[1]2021-2023'!CS152</f>
        <v>183.89142000000001</v>
      </c>
      <c r="AF13" s="28">
        <v>183.9</v>
      </c>
      <c r="AG13" s="13">
        <f>'[1]2022 район (для финансистов) '!AG46</f>
        <v>0</v>
      </c>
      <c r="AH13" s="28">
        <f>'[1]2021-2023'!DA152</f>
        <v>0</v>
      </c>
      <c r="AI13" s="28">
        <v>0</v>
      </c>
      <c r="AJ13" s="13">
        <v>0</v>
      </c>
      <c r="AK13" s="28">
        <v>0</v>
      </c>
      <c r="AL13" s="28">
        <v>0</v>
      </c>
      <c r="AM13" s="13">
        <v>0</v>
      </c>
      <c r="AN13" s="28">
        <v>0</v>
      </c>
      <c r="AO13" s="28">
        <v>0</v>
      </c>
      <c r="AP13" s="13">
        <v>0</v>
      </c>
      <c r="AQ13" s="28">
        <v>0</v>
      </c>
      <c r="AR13" s="28">
        <v>0</v>
      </c>
      <c r="AS13" s="27">
        <f t="shared" si="0"/>
        <v>3071.6972966794133</v>
      </c>
      <c r="AT13" s="31">
        <f t="shared" si="1"/>
        <v>3071.7000000000003</v>
      </c>
    </row>
    <row r="14" spans="1:46" ht="26.25" customHeight="1">
      <c r="A14" s="11">
        <v>8</v>
      </c>
      <c r="B14" s="12" t="str">
        <f>'[1]2021 район (для финансистов) '!B47</f>
        <v>МАДОУ "Д/С №49"</v>
      </c>
      <c r="C14" s="13">
        <f>'[1]2021-2023'!H155</f>
        <v>150</v>
      </c>
      <c r="D14" s="28">
        <f>'[1]2021-2023'!O155</f>
        <v>1119.1538406127659</v>
      </c>
      <c r="E14" s="28">
        <v>1119.2</v>
      </c>
      <c r="F14" s="13">
        <v>0</v>
      </c>
      <c r="G14" s="28">
        <v>0</v>
      </c>
      <c r="H14" s="28">
        <v>0</v>
      </c>
      <c r="I14" s="13">
        <f>'[1]2021-2023'!X155</f>
        <v>568.1</v>
      </c>
      <c r="J14" s="28">
        <f>'[1]2021-2023'!AG155</f>
        <v>1115.9358729999999</v>
      </c>
      <c r="K14" s="28">
        <v>1115.9000000000001</v>
      </c>
      <c r="L14" s="13">
        <f>'[1]2021-2023'!AH155</f>
        <v>80.599999999999994</v>
      </c>
      <c r="M14" s="28">
        <f>'[1]2021-2023'!AQ155</f>
        <v>158.32499799999999</v>
      </c>
      <c r="N14" s="28">
        <v>158.30000000000001</v>
      </c>
      <c r="O14" s="13">
        <f>'[1]2022 район (для финансистов) '!O47</f>
        <v>0</v>
      </c>
      <c r="P14" s="28">
        <v>0</v>
      </c>
      <c r="Q14" s="28">
        <v>0</v>
      </c>
      <c r="R14" s="13">
        <f>'[1]2021-2023'!AZ155</f>
        <v>1340</v>
      </c>
      <c r="S14" s="28">
        <f>'[1]2021-2023'!BI155</f>
        <v>92.580600000000004</v>
      </c>
      <c r="T14" s="28">
        <v>92.6</v>
      </c>
      <c r="U14" s="13">
        <v>0</v>
      </c>
      <c r="V14" s="28">
        <v>0</v>
      </c>
      <c r="W14" s="28">
        <v>0</v>
      </c>
      <c r="X14" s="13">
        <f>'[1]2021-2023'!BR155</f>
        <v>2027.8</v>
      </c>
      <c r="Y14" s="28">
        <f>'[1]2021-2023'!CA155</f>
        <v>128.98835800000001</v>
      </c>
      <c r="Z14" s="28">
        <v>129</v>
      </c>
      <c r="AA14" s="13">
        <v>0</v>
      </c>
      <c r="AB14" s="28">
        <v>0</v>
      </c>
      <c r="AC14" s="28">
        <v>0</v>
      </c>
      <c r="AD14" s="13">
        <f>'[1]2021-2023'!CJ155</f>
        <v>3207.4</v>
      </c>
      <c r="AE14" s="28">
        <f>'[1]2021-2023'!CS155</f>
        <v>102.47643000000001</v>
      </c>
      <c r="AF14" s="28">
        <v>102.5</v>
      </c>
      <c r="AG14" s="13">
        <f>'[1]2022 район (для финансистов) '!AG47</f>
        <v>0</v>
      </c>
      <c r="AH14" s="28">
        <f>'[1]2021-2023'!DA155</f>
        <v>0</v>
      </c>
      <c r="AI14" s="28">
        <v>0</v>
      </c>
      <c r="AJ14" s="13">
        <v>0</v>
      </c>
      <c r="AK14" s="28">
        <v>0</v>
      </c>
      <c r="AL14" s="28">
        <v>0</v>
      </c>
      <c r="AM14" s="13">
        <v>0</v>
      </c>
      <c r="AN14" s="28">
        <v>0</v>
      </c>
      <c r="AO14" s="28">
        <v>0</v>
      </c>
      <c r="AP14" s="13">
        <v>0</v>
      </c>
      <c r="AQ14" s="28">
        <v>0</v>
      </c>
      <c r="AR14" s="28">
        <v>0</v>
      </c>
      <c r="AS14" s="27">
        <f t="shared" si="0"/>
        <v>2717.4600996127665</v>
      </c>
      <c r="AT14" s="31">
        <f t="shared" si="1"/>
        <v>2717.5</v>
      </c>
    </row>
    <row r="15" spans="1:46" ht="24.75" customHeight="1">
      <c r="A15" s="11">
        <v>9</v>
      </c>
      <c r="B15" s="12" t="str">
        <f>'[1]2021 район (для финансистов) '!B50</f>
        <v>МАОУ "СОШ №4 им. В.Г. Некрасова"</v>
      </c>
      <c r="C15" s="13">
        <f>'[1]2021-2023'!H168</f>
        <v>124.5</v>
      </c>
      <c r="D15" s="28">
        <f>'[1]2021-2023'!O168</f>
        <v>914.09785789601858</v>
      </c>
      <c r="E15" s="28">
        <v>914.1</v>
      </c>
      <c r="F15" s="13">
        <f>'[1]2021-2023'!P168</f>
        <v>0</v>
      </c>
      <c r="G15" s="28">
        <f>'[1]2021-2023'!W168</f>
        <v>0</v>
      </c>
      <c r="H15" s="28">
        <v>0</v>
      </c>
      <c r="I15" s="13">
        <f>'[1]2021-2023'!X168</f>
        <v>836.1</v>
      </c>
      <c r="J15" s="28">
        <f>'[1]2021-2023'!AG168</f>
        <v>1642.376313</v>
      </c>
      <c r="K15" s="28">
        <v>1642.4</v>
      </c>
      <c r="L15" s="13">
        <f>'[1]2021-2023'!AH168</f>
        <v>81.099999999999994</v>
      </c>
      <c r="M15" s="28">
        <f>'[1]2021-2023'!AQ168</f>
        <v>159.30716299999997</v>
      </c>
      <c r="N15" s="28">
        <v>159.30000000000001</v>
      </c>
      <c r="O15" s="13">
        <f>'[1]2022 район (для финансистов) '!O50</f>
        <v>0</v>
      </c>
      <c r="P15" s="28">
        <f>'[1]2021-2023'!AY168</f>
        <v>0</v>
      </c>
      <c r="Q15" s="28">
        <v>0</v>
      </c>
      <c r="R15" s="13">
        <f>'[1]2021-2023'!AZ168</f>
        <v>1348.5</v>
      </c>
      <c r="S15" s="28">
        <f>'[1]2021-2023'!BI168</f>
        <v>93.167865000000006</v>
      </c>
      <c r="T15" s="28">
        <v>93.2</v>
      </c>
      <c r="U15" s="13">
        <f>'[1]2021-2023'!BJ168</f>
        <v>0</v>
      </c>
      <c r="V15" s="28">
        <f>'[1]2021-2023'!BQ168</f>
        <v>0</v>
      </c>
      <c r="W15" s="28">
        <v>0</v>
      </c>
      <c r="X15" s="13">
        <f>'[1]2021-2023'!BR168</f>
        <v>2603.6</v>
      </c>
      <c r="Y15" s="28">
        <f>'[1]2021-2023'!CA168</f>
        <v>165.61499599999999</v>
      </c>
      <c r="Z15" s="28">
        <v>165.6</v>
      </c>
      <c r="AA15" s="13">
        <f>'[1]2021-2023'!CB168</f>
        <v>0</v>
      </c>
      <c r="AB15" s="28">
        <f>'[1]2021-2023'!CI168</f>
        <v>0</v>
      </c>
      <c r="AC15" s="28">
        <v>0</v>
      </c>
      <c r="AD15" s="13">
        <f>'[1]2021-2023'!CJ168</f>
        <v>3763.9</v>
      </c>
      <c r="AE15" s="28">
        <f>'[1]2021-2023'!CS168</f>
        <v>120.25660499999999</v>
      </c>
      <c r="AF15" s="28">
        <v>120.3</v>
      </c>
      <c r="AG15" s="13">
        <f>'[1]2022 район (для финансистов) '!AG50</f>
        <v>0</v>
      </c>
      <c r="AH15" s="28">
        <f>'[1]2021-2023'!DA168</f>
        <v>0</v>
      </c>
      <c r="AI15" s="28">
        <v>0</v>
      </c>
      <c r="AJ15" s="13">
        <v>0</v>
      </c>
      <c r="AK15" s="28">
        <v>0</v>
      </c>
      <c r="AL15" s="28">
        <v>0</v>
      </c>
      <c r="AM15" s="13">
        <v>0</v>
      </c>
      <c r="AN15" s="28">
        <v>0</v>
      </c>
      <c r="AO15" s="28">
        <v>0</v>
      </c>
      <c r="AP15" s="13">
        <v>0</v>
      </c>
      <c r="AQ15" s="28">
        <v>0</v>
      </c>
      <c r="AR15" s="28">
        <v>0</v>
      </c>
      <c r="AS15" s="27">
        <f t="shared" si="0"/>
        <v>3094.8207998960183</v>
      </c>
      <c r="AT15" s="31">
        <f t="shared" si="1"/>
        <v>3094.9</v>
      </c>
    </row>
    <row r="16" spans="1:46" ht="21" customHeight="1">
      <c r="A16" s="11">
        <v>10</v>
      </c>
      <c r="B16" s="12" t="str">
        <f>'[1]2021 район (для финансистов) '!B51</f>
        <v>МАОУ "СОШ №5"</v>
      </c>
      <c r="C16" s="13">
        <f>'[1]2021-2023'!H171</f>
        <v>130</v>
      </c>
      <c r="D16" s="28">
        <f>'[1]2021-2023'!O171</f>
        <v>1015.9950059568417</v>
      </c>
      <c r="E16" s="28">
        <v>1016</v>
      </c>
      <c r="F16" s="13">
        <v>0</v>
      </c>
      <c r="G16" s="28">
        <v>0</v>
      </c>
      <c r="H16" s="28">
        <v>0</v>
      </c>
      <c r="I16" s="13">
        <f>'[1]2021-2023'!X171</f>
        <v>727.3</v>
      </c>
      <c r="J16" s="28">
        <f>'[1]2021-2023'!AG171</f>
        <v>1428.657209</v>
      </c>
      <c r="K16" s="28">
        <v>1428.7</v>
      </c>
      <c r="L16" s="13">
        <f>'[1]2021-2023'!AH171</f>
        <v>56.2</v>
      </c>
      <c r="M16" s="28">
        <f>'[1]2021-2023'!AQ171</f>
        <v>110.395346</v>
      </c>
      <c r="N16" s="28">
        <v>110.4</v>
      </c>
      <c r="O16" s="13">
        <f>'[1]2022 район (для финансистов) '!O51</f>
        <v>0</v>
      </c>
      <c r="P16" s="28">
        <v>0</v>
      </c>
      <c r="Q16" s="28">
        <v>0</v>
      </c>
      <c r="R16" s="13">
        <f>'[1]2021-2023'!AZ171</f>
        <v>934.8</v>
      </c>
      <c r="S16" s="28">
        <f>'[1]2021-2023'!BI171</f>
        <v>64.585332000000008</v>
      </c>
      <c r="T16" s="28">
        <v>64.599999999999994</v>
      </c>
      <c r="U16" s="13">
        <v>0</v>
      </c>
      <c r="V16" s="28">
        <v>0</v>
      </c>
      <c r="W16" s="28">
        <v>0</v>
      </c>
      <c r="X16" s="13">
        <f>'[1]2021-2023'!BR171</f>
        <v>1081.3</v>
      </c>
      <c r="Y16" s="28">
        <f>'[1]2021-2023'!CA171</f>
        <v>68.781492999999998</v>
      </c>
      <c r="Z16" s="28">
        <v>68.8</v>
      </c>
      <c r="AA16" s="13">
        <v>0</v>
      </c>
      <c r="AB16" s="28">
        <v>0</v>
      </c>
      <c r="AC16" s="28">
        <v>0</v>
      </c>
      <c r="AD16" s="13">
        <f>'[1]2021-2023'!CJ171</f>
        <v>1920</v>
      </c>
      <c r="AE16" s="28">
        <f>'[1]2021-2023'!CS171</f>
        <v>61.344000000000001</v>
      </c>
      <c r="AF16" s="28">
        <v>61.3</v>
      </c>
      <c r="AG16" s="13">
        <f>'[1]2022 район (для финансистов) '!AG51</f>
        <v>0</v>
      </c>
      <c r="AH16" s="28">
        <f>'[1]2021-2023'!DA171</f>
        <v>0</v>
      </c>
      <c r="AI16" s="28">
        <v>0</v>
      </c>
      <c r="AJ16" s="13">
        <v>0</v>
      </c>
      <c r="AK16" s="28">
        <v>0</v>
      </c>
      <c r="AL16" s="28">
        <v>0</v>
      </c>
      <c r="AM16" s="13">
        <v>0</v>
      </c>
      <c r="AN16" s="28">
        <v>0</v>
      </c>
      <c r="AO16" s="28">
        <v>0</v>
      </c>
      <c r="AP16" s="13">
        <v>0</v>
      </c>
      <c r="AQ16" s="28">
        <v>0</v>
      </c>
      <c r="AR16" s="28">
        <v>0</v>
      </c>
      <c r="AS16" s="27">
        <f t="shared" si="0"/>
        <v>2749.7583859568417</v>
      </c>
      <c r="AT16" s="31">
        <f t="shared" si="1"/>
        <v>2749.8000000000006</v>
      </c>
    </row>
    <row r="17" spans="1:46" ht="21.75" customHeight="1">
      <c r="A17" s="11">
        <v>11</v>
      </c>
      <c r="B17" s="12" t="str">
        <f>'[1]2021 район (для финансистов) '!B53</f>
        <v>МАОУ "СОШ №9"</v>
      </c>
      <c r="C17" s="13">
        <f>'[1]2021-2023'!H179</f>
        <v>85</v>
      </c>
      <c r="D17" s="28">
        <f>'[1]2021-2023'!O179</f>
        <v>665.76401284604401</v>
      </c>
      <c r="E17" s="28">
        <v>665.8</v>
      </c>
      <c r="F17" s="13">
        <v>0</v>
      </c>
      <c r="G17" s="28">
        <v>0</v>
      </c>
      <c r="H17" s="28">
        <v>0</v>
      </c>
      <c r="I17" s="13">
        <f>'[1]2021-2023'!X179</f>
        <v>1083.5</v>
      </c>
      <c r="J17" s="28">
        <f>'[1]2021-2023'!AG179</f>
        <v>2709.2355325418239</v>
      </c>
      <c r="K17" s="28">
        <v>2709.2</v>
      </c>
      <c r="L17" s="13">
        <f>'[1]2021-2023'!AH179</f>
        <v>77.900000000000006</v>
      </c>
      <c r="M17" s="28">
        <f>'[1]2021-2023'!AQ179</f>
        <v>194.78490815413761</v>
      </c>
      <c r="N17" s="28">
        <v>194.8</v>
      </c>
      <c r="O17" s="13">
        <f>'[1]2022 район (для финансистов) '!O53</f>
        <v>0</v>
      </c>
      <c r="P17" s="28">
        <v>0</v>
      </c>
      <c r="Q17" s="28">
        <v>0</v>
      </c>
      <c r="R17" s="13">
        <f>'[1]2021-2023'!AZ179</f>
        <v>1295.7</v>
      </c>
      <c r="S17" s="28">
        <f>'[1]2021-2023'!BI179</f>
        <v>115.65418200000002</v>
      </c>
      <c r="T17" s="28">
        <v>115.7</v>
      </c>
      <c r="U17" s="13">
        <v>0</v>
      </c>
      <c r="V17" s="28">
        <v>0</v>
      </c>
      <c r="W17" s="28">
        <v>0</v>
      </c>
      <c r="X17" s="13">
        <f>'[1]2021-2023'!BR179</f>
        <v>878.8</v>
      </c>
      <c r="Y17" s="28">
        <f>'[1]2021-2023'!CA179</f>
        <v>51.550407999999997</v>
      </c>
      <c r="Z17" s="28">
        <v>51.6</v>
      </c>
      <c r="AA17" s="13">
        <v>0</v>
      </c>
      <c r="AB17" s="28">
        <v>0</v>
      </c>
      <c r="AC17" s="28">
        <v>0</v>
      </c>
      <c r="AD17" s="13">
        <f>'[1]2021-2023'!CJ179</f>
        <v>2071</v>
      </c>
      <c r="AE17" s="28">
        <f>'[1]2021-2023'!CS179</f>
        <v>41.823844999999999</v>
      </c>
      <c r="AF17" s="28">
        <v>41.8</v>
      </c>
      <c r="AG17" s="13">
        <f>'[1]2022 район (для финансистов) '!AG53</f>
        <v>0</v>
      </c>
      <c r="AH17" s="28">
        <f>'[1]2021-2023'!DA179</f>
        <v>0</v>
      </c>
      <c r="AI17" s="28">
        <v>0</v>
      </c>
      <c r="AJ17" s="13">
        <v>0</v>
      </c>
      <c r="AK17" s="28">
        <v>0</v>
      </c>
      <c r="AL17" s="28">
        <v>0</v>
      </c>
      <c r="AM17" s="13">
        <v>0</v>
      </c>
      <c r="AN17" s="28">
        <v>0</v>
      </c>
      <c r="AO17" s="28">
        <v>0</v>
      </c>
      <c r="AP17" s="13">
        <v>0</v>
      </c>
      <c r="AQ17" s="28">
        <v>0</v>
      </c>
      <c r="AR17" s="28">
        <v>0</v>
      </c>
      <c r="AS17" s="27">
        <f t="shared" si="0"/>
        <v>3778.8128885420056</v>
      </c>
      <c r="AT17" s="31">
        <f t="shared" si="1"/>
        <v>3778.8999999999996</v>
      </c>
    </row>
    <row r="18" spans="1:46" ht="19.5" customHeight="1">
      <c r="A18" s="11">
        <v>12</v>
      </c>
      <c r="B18" s="12" t="str">
        <f>'[1]2021 район (для финансистов) '!B54</f>
        <v>МАОУ "СОШ №10"</v>
      </c>
      <c r="C18" s="13">
        <f>'[1]2021-2023'!H184</f>
        <v>98</v>
      </c>
      <c r="D18" s="28">
        <f>'[1]2021-2023'!O184</f>
        <v>717.07979296914493</v>
      </c>
      <c r="E18" s="28">
        <v>717.1</v>
      </c>
      <c r="F18" s="13">
        <v>0</v>
      </c>
      <c r="G18" s="28">
        <v>0</v>
      </c>
      <c r="H18" s="28">
        <v>0</v>
      </c>
      <c r="I18" s="13">
        <f>'[1]2021-2023'!X184</f>
        <v>1131.7</v>
      </c>
      <c r="J18" s="28">
        <f>'[1]2021-2023'!AG184</f>
        <v>2223.0322609999998</v>
      </c>
      <c r="K18" s="28">
        <v>2223</v>
      </c>
      <c r="L18" s="13">
        <f>'[1]2021-2023'!AH184</f>
        <v>133.80000000000001</v>
      </c>
      <c r="M18" s="28">
        <f>'[1]2021-2023'!AQ184</f>
        <v>262.82735400000001</v>
      </c>
      <c r="N18" s="28">
        <v>262.8</v>
      </c>
      <c r="O18" s="13">
        <f>'[1]2022 район (для финансистов) '!O54</f>
        <v>0</v>
      </c>
      <c r="P18" s="28">
        <v>0</v>
      </c>
      <c r="Q18" s="28">
        <v>0</v>
      </c>
      <c r="R18" s="13">
        <f>'[1]2021-2023'!AZ184</f>
        <v>1930.8</v>
      </c>
      <c r="S18" s="28">
        <f>'[1]2021-2023'!BI184</f>
        <v>133.39897200000001</v>
      </c>
      <c r="T18" s="28">
        <v>133.4</v>
      </c>
      <c r="U18" s="13">
        <v>0</v>
      </c>
      <c r="V18" s="28">
        <v>0</v>
      </c>
      <c r="W18" s="28">
        <v>0</v>
      </c>
      <c r="X18" s="13">
        <f>'[1]2021-2023'!BR184</f>
        <v>1265.8</v>
      </c>
      <c r="Y18" s="28">
        <f>'[1]2021-2023'!CA184</f>
        <v>80.517538000000002</v>
      </c>
      <c r="Z18" s="28">
        <v>80.5</v>
      </c>
      <c r="AA18" s="13">
        <v>0</v>
      </c>
      <c r="AB18" s="28">
        <v>0</v>
      </c>
      <c r="AC18" s="28">
        <v>0</v>
      </c>
      <c r="AD18" s="13">
        <f>'[1]2021-2023'!CJ184</f>
        <v>3044.3</v>
      </c>
      <c r="AE18" s="28">
        <f>'[1]2021-2023'!CS184</f>
        <v>97.265385000000009</v>
      </c>
      <c r="AF18" s="28">
        <v>97.3</v>
      </c>
      <c r="AG18" s="13">
        <f>'[1]2022 район (для финансистов) '!AG54</f>
        <v>0</v>
      </c>
      <c r="AH18" s="28">
        <f>'[1]2021-2023'!DA184</f>
        <v>0</v>
      </c>
      <c r="AI18" s="28">
        <v>0</v>
      </c>
      <c r="AJ18" s="13">
        <v>0</v>
      </c>
      <c r="AK18" s="28">
        <v>0</v>
      </c>
      <c r="AL18" s="28">
        <v>0</v>
      </c>
      <c r="AM18" s="13">
        <v>0</v>
      </c>
      <c r="AN18" s="28">
        <v>0</v>
      </c>
      <c r="AO18" s="28">
        <v>0</v>
      </c>
      <c r="AP18" s="13">
        <v>0</v>
      </c>
      <c r="AQ18" s="28">
        <v>0</v>
      </c>
      <c r="AR18" s="28">
        <v>0</v>
      </c>
      <c r="AS18" s="27">
        <f t="shared" si="0"/>
        <v>3514.1213029691448</v>
      </c>
      <c r="AT18" s="31">
        <f t="shared" si="1"/>
        <v>3514.1000000000004</v>
      </c>
    </row>
    <row r="19" spans="1:46" ht="26.25" customHeight="1">
      <c r="A19" s="11">
        <v>13</v>
      </c>
      <c r="B19" s="12" t="str">
        <f>'[1]2021 район (для финансистов) '!B55</f>
        <v>МБОУ "СОШ №11"</v>
      </c>
      <c r="C19" s="13">
        <f>'[1]2021-2023'!H187</f>
        <v>95</v>
      </c>
      <c r="D19" s="28">
        <f>'[1]2021-2023'!O187</f>
        <v>720.92496442577465</v>
      </c>
      <c r="E19" s="28">
        <v>720.9</v>
      </c>
      <c r="F19" s="13">
        <v>0</v>
      </c>
      <c r="G19" s="28">
        <v>0</v>
      </c>
      <c r="H19" s="28">
        <v>0</v>
      </c>
      <c r="I19" s="13">
        <f>'[1]2021-2023'!X187</f>
        <v>1084.5999999999999</v>
      </c>
      <c r="J19" s="28">
        <f>'[1]2021-2023'!AG187</f>
        <v>2130.5123179999996</v>
      </c>
      <c r="K19" s="28">
        <v>2130.5</v>
      </c>
      <c r="L19" s="13">
        <f>'[1]2021-2023'!AH187</f>
        <v>58.5</v>
      </c>
      <c r="M19" s="28">
        <f>'[1]2021-2023'!AQ187</f>
        <v>114.91330499999999</v>
      </c>
      <c r="N19" s="28">
        <v>114.9</v>
      </c>
      <c r="O19" s="13">
        <f>'[1]2022 район (для финансистов) '!O55</f>
        <v>0</v>
      </c>
      <c r="P19" s="28">
        <v>0</v>
      </c>
      <c r="Q19" s="28">
        <v>0</v>
      </c>
      <c r="R19" s="13">
        <f>'[1]2021-2023'!AZ187</f>
        <v>844.6</v>
      </c>
      <c r="S19" s="28">
        <f>'[1]2021-2023'!BI187</f>
        <v>58.353414000000001</v>
      </c>
      <c r="T19" s="28">
        <v>58.4</v>
      </c>
      <c r="U19" s="13">
        <v>0</v>
      </c>
      <c r="V19" s="28">
        <v>0</v>
      </c>
      <c r="W19" s="28">
        <v>0</v>
      </c>
      <c r="X19" s="13">
        <f>'[1]2021-2023'!BR187</f>
        <v>2036.2</v>
      </c>
      <c r="Y19" s="28">
        <f>'[1]2021-2023'!CA187</f>
        <v>129.522682</v>
      </c>
      <c r="Z19" s="28">
        <v>129.5</v>
      </c>
      <c r="AA19" s="13">
        <v>0</v>
      </c>
      <c r="AB19" s="28">
        <v>0</v>
      </c>
      <c r="AC19" s="28">
        <v>0</v>
      </c>
      <c r="AD19" s="13">
        <f>'[1]2021-2023'!CJ187</f>
        <v>2880.8</v>
      </c>
      <c r="AE19" s="28">
        <f>'[1]2021-2023'!CS187</f>
        <v>92.041560000000004</v>
      </c>
      <c r="AF19" s="28">
        <v>92</v>
      </c>
      <c r="AG19" s="13">
        <f>'[1]2022 район (для финансистов) '!AG55</f>
        <v>0</v>
      </c>
      <c r="AH19" s="28">
        <f>'[1]2021-2023'!DA187</f>
        <v>0</v>
      </c>
      <c r="AI19" s="28">
        <v>0</v>
      </c>
      <c r="AJ19" s="13">
        <v>0</v>
      </c>
      <c r="AK19" s="28">
        <v>0</v>
      </c>
      <c r="AL19" s="28">
        <v>0</v>
      </c>
      <c r="AM19" s="13">
        <v>0</v>
      </c>
      <c r="AN19" s="28">
        <v>0</v>
      </c>
      <c r="AO19" s="28">
        <v>0</v>
      </c>
      <c r="AP19" s="13">
        <v>0</v>
      </c>
      <c r="AQ19" s="28">
        <v>0</v>
      </c>
      <c r="AR19" s="28">
        <v>0</v>
      </c>
      <c r="AS19" s="27">
        <f t="shared" si="0"/>
        <v>3246.2682434257745</v>
      </c>
      <c r="AT19" s="31">
        <f t="shared" si="1"/>
        <v>3246.2000000000003</v>
      </c>
    </row>
    <row r="20" spans="1:46" ht="24.75" customHeight="1">
      <c r="A20" s="11">
        <v>14</v>
      </c>
      <c r="B20" s="12" t="str">
        <f>'[1]2021 район (для финансистов) '!B56</f>
        <v>МАОУ "СОШ №12"</v>
      </c>
      <c r="C20" s="13">
        <f>'[1]2021-2023'!H190</f>
        <v>117</v>
      </c>
      <c r="D20" s="28">
        <f>'[1]2021-2023'!O190</f>
        <v>920.36266196894132</v>
      </c>
      <c r="E20" s="28">
        <v>920.4</v>
      </c>
      <c r="F20" s="13">
        <v>0</v>
      </c>
      <c r="G20" s="28">
        <v>0</v>
      </c>
      <c r="H20" s="28">
        <v>0</v>
      </c>
      <c r="I20" s="13">
        <f>'[1]2021-2023'!X190</f>
        <v>646</v>
      </c>
      <c r="J20" s="28">
        <f>'[1]2021-2023'!AG190</f>
        <v>1615.2894822538237</v>
      </c>
      <c r="K20" s="28">
        <v>1615.3</v>
      </c>
      <c r="L20" s="13">
        <f>'[1]2021-2023'!AH190</f>
        <v>89.8</v>
      </c>
      <c r="M20" s="28">
        <f>'[1]2021-2023'!AQ190</f>
        <v>224.54024072197117</v>
      </c>
      <c r="N20" s="28">
        <v>224.5</v>
      </c>
      <c r="O20" s="13">
        <f>'[1]2022 район (для финансистов) '!O56</f>
        <v>0</v>
      </c>
      <c r="P20" s="28">
        <v>0</v>
      </c>
      <c r="Q20" s="28">
        <v>0</v>
      </c>
      <c r="R20" s="13">
        <f>'[1]2021-2023'!AZ190</f>
        <v>1493.4</v>
      </c>
      <c r="S20" s="28">
        <f>'[1]2021-2023'!BI190</f>
        <v>133.30088400000002</v>
      </c>
      <c r="T20" s="28">
        <v>133.30000000000001</v>
      </c>
      <c r="U20" s="13">
        <v>0</v>
      </c>
      <c r="V20" s="28">
        <v>0</v>
      </c>
      <c r="W20" s="28">
        <v>0</v>
      </c>
      <c r="X20" s="13">
        <f>'[1]2021-2023'!BR190</f>
        <v>1319.8</v>
      </c>
      <c r="Y20" s="28">
        <f>'[1]2021-2023'!CA190</f>
        <v>77.419467999999995</v>
      </c>
      <c r="Z20" s="28">
        <v>77.400000000000006</v>
      </c>
      <c r="AA20" s="13">
        <v>0</v>
      </c>
      <c r="AB20" s="28">
        <v>0</v>
      </c>
      <c r="AC20" s="28">
        <v>0</v>
      </c>
      <c r="AD20" s="13">
        <f>'[1]2021-2023'!CJ190</f>
        <v>2679.2</v>
      </c>
      <c r="AE20" s="28">
        <f>'[1]2021-2023'!CS190</f>
        <v>54.106443999999996</v>
      </c>
      <c r="AF20" s="28">
        <v>54.1</v>
      </c>
      <c r="AG20" s="13">
        <f>'[1]2022 район (для финансистов) '!AG56</f>
        <v>0</v>
      </c>
      <c r="AH20" s="28">
        <f>'[1]2021-2023'!DA190</f>
        <v>0</v>
      </c>
      <c r="AI20" s="28">
        <v>0</v>
      </c>
      <c r="AJ20" s="13">
        <v>0</v>
      </c>
      <c r="AK20" s="28">
        <v>0</v>
      </c>
      <c r="AL20" s="28">
        <v>0</v>
      </c>
      <c r="AM20" s="13">
        <v>0</v>
      </c>
      <c r="AN20" s="28">
        <v>0</v>
      </c>
      <c r="AO20" s="28">
        <v>0</v>
      </c>
      <c r="AP20" s="13">
        <v>0</v>
      </c>
      <c r="AQ20" s="28">
        <v>0</v>
      </c>
      <c r="AR20" s="28">
        <v>0</v>
      </c>
      <c r="AS20" s="27">
        <f t="shared" si="0"/>
        <v>3025.0191809447365</v>
      </c>
      <c r="AT20" s="31">
        <f t="shared" si="1"/>
        <v>3025</v>
      </c>
    </row>
    <row r="21" spans="1:46" ht="27.75" customHeight="1">
      <c r="A21" s="11">
        <v>15</v>
      </c>
      <c r="B21" s="12" t="str">
        <f>'[1]2021 район (для финансистов) '!B57</f>
        <v>МАОУ "СОШ №13"</v>
      </c>
      <c r="C21" s="13">
        <f>'[1]2021-2023'!H195</f>
        <v>395</v>
      </c>
      <c r="D21" s="28">
        <f>'[1]2021-2023'!O195</f>
        <v>2931.2599272454477</v>
      </c>
      <c r="E21" s="28">
        <v>2931.3</v>
      </c>
      <c r="F21" s="13">
        <v>0</v>
      </c>
      <c r="G21" s="28">
        <v>0</v>
      </c>
      <c r="H21" s="28">
        <v>0</v>
      </c>
      <c r="I21" s="13">
        <f>'[1]2021-2023'!X195</f>
        <v>1471.9</v>
      </c>
      <c r="J21" s="28">
        <f>'[1]2021-2023'!AG195</f>
        <v>3025.0930369999996</v>
      </c>
      <c r="K21" s="28">
        <v>2308.9</v>
      </c>
      <c r="L21" s="13">
        <f>'[1]2021-2023'!AH195</f>
        <v>74.599999999999994</v>
      </c>
      <c r="M21" s="28">
        <f>'[1]2021-2023'!AQ195</f>
        <v>153.32015799999999</v>
      </c>
      <c r="N21" s="28">
        <v>117</v>
      </c>
      <c r="O21" s="13">
        <f>'[1]2022 район (для финансистов) '!O57</f>
        <v>0</v>
      </c>
      <c r="P21" s="28">
        <v>0</v>
      </c>
      <c r="Q21" s="28">
        <v>0</v>
      </c>
      <c r="R21" s="13">
        <v>0</v>
      </c>
      <c r="S21" s="28">
        <f>'[1]2021-2023'!BI195</f>
        <v>78.914565999999994</v>
      </c>
      <c r="T21" s="28">
        <v>0</v>
      </c>
      <c r="U21" s="13">
        <v>0</v>
      </c>
      <c r="V21" s="28">
        <v>0</v>
      </c>
      <c r="W21" s="28">
        <v>0</v>
      </c>
      <c r="X21" s="13">
        <v>2715.9</v>
      </c>
      <c r="Y21" s="28">
        <f>'[1]2021-2023'!CA195</f>
        <v>89.951253000000008</v>
      </c>
      <c r="Z21" s="28">
        <v>168.9</v>
      </c>
      <c r="AA21" s="13">
        <v>0</v>
      </c>
      <c r="AB21" s="28">
        <v>0</v>
      </c>
      <c r="AC21" s="28">
        <v>0</v>
      </c>
      <c r="AD21" s="13">
        <f>'[1]2021-2023'!CJ195</f>
        <v>2392.5</v>
      </c>
      <c r="AE21" s="28">
        <f>'[1]2021-2023'!CS195</f>
        <v>76.440375000000003</v>
      </c>
      <c r="AF21" s="28">
        <v>76.400000000000006</v>
      </c>
      <c r="AG21" s="13">
        <f>'[1]2022 район (для финансистов) '!AG57</f>
        <v>0</v>
      </c>
      <c r="AH21" s="28">
        <f>'[1]2021-2023'!DA195</f>
        <v>0</v>
      </c>
      <c r="AI21" s="28">
        <v>0</v>
      </c>
      <c r="AJ21" s="13">
        <v>0</v>
      </c>
      <c r="AK21" s="28">
        <v>0</v>
      </c>
      <c r="AL21" s="28">
        <v>0</v>
      </c>
      <c r="AM21" s="13">
        <v>0</v>
      </c>
      <c r="AN21" s="28">
        <v>0</v>
      </c>
      <c r="AO21" s="28">
        <v>0</v>
      </c>
      <c r="AP21" s="13">
        <v>0</v>
      </c>
      <c r="AQ21" s="28">
        <v>0</v>
      </c>
      <c r="AR21" s="28">
        <v>0</v>
      </c>
      <c r="AS21" s="27">
        <f t="shared" si="0"/>
        <v>6354.979316245448</v>
      </c>
      <c r="AT21" s="31">
        <f t="shared" si="1"/>
        <v>5602.5</v>
      </c>
    </row>
    <row r="22" spans="1:46" ht="24.75" customHeight="1">
      <c r="A22" s="11">
        <v>16</v>
      </c>
      <c r="B22" s="12" t="str">
        <f>'[1]2021 район (для финансистов) '!B58</f>
        <v>МОУ "СОШ №14"</v>
      </c>
      <c r="C22" s="13">
        <f>'[1]2021-2023'!H200</f>
        <v>89.6</v>
      </c>
      <c r="D22" s="28">
        <f>'[1]2021-2023'!O200</f>
        <v>701.20933021514657</v>
      </c>
      <c r="E22" s="28">
        <v>701.2</v>
      </c>
      <c r="F22" s="13">
        <v>0</v>
      </c>
      <c r="G22" s="28">
        <v>0</v>
      </c>
      <c r="H22" s="28">
        <v>0</v>
      </c>
      <c r="I22" s="13">
        <f>'[1]2021-2023'!X200</f>
        <v>633.1</v>
      </c>
      <c r="J22" s="28">
        <f>'[1]2021-2023'!AG200</f>
        <v>1243.6173229999999</v>
      </c>
      <c r="K22" s="28">
        <v>1243.5999999999999</v>
      </c>
      <c r="L22" s="13">
        <f>'[1]2021-2023'!AH200</f>
        <v>24.6</v>
      </c>
      <c r="M22" s="28">
        <f>'[1]2021-2023'!AQ200</f>
        <v>48.322518000000002</v>
      </c>
      <c r="N22" s="28">
        <v>48.3</v>
      </c>
      <c r="O22" s="13">
        <f>'[1]2022 район (для финансистов) '!O58</f>
        <v>0</v>
      </c>
      <c r="P22" s="28">
        <v>0</v>
      </c>
      <c r="Q22" s="28">
        <v>0</v>
      </c>
      <c r="R22" s="13">
        <f>'[1]2021-2023'!AZ200</f>
        <v>409.7</v>
      </c>
      <c r="S22" s="28">
        <f>'[1]2021-2023'!BI200</f>
        <v>28.306172999999998</v>
      </c>
      <c r="T22" s="28">
        <v>28.3</v>
      </c>
      <c r="U22" s="13">
        <v>0</v>
      </c>
      <c r="V22" s="28">
        <v>0</v>
      </c>
      <c r="W22" s="28">
        <v>0</v>
      </c>
      <c r="X22" s="13">
        <f>'[1]2021-2023'!BR200</f>
        <v>1238.0999999999999</v>
      </c>
      <c r="Y22" s="28">
        <f>'[1]2021-2023'!CA200</f>
        <v>78.755540999999994</v>
      </c>
      <c r="Z22" s="28">
        <v>78.8</v>
      </c>
      <c r="AA22" s="13">
        <v>0</v>
      </c>
      <c r="AB22" s="28">
        <v>0</v>
      </c>
      <c r="AC22" s="28">
        <v>0</v>
      </c>
      <c r="AD22" s="13">
        <f>'[1]2021-2023'!CJ200</f>
        <v>1647.8</v>
      </c>
      <c r="AE22" s="28">
        <f>'[1]2021-2023'!CS200</f>
        <v>52.647210000000001</v>
      </c>
      <c r="AF22" s="28">
        <v>52.6</v>
      </c>
      <c r="AG22" s="13">
        <f>'[1]2022 район (для финансистов) '!AG58</f>
        <v>0</v>
      </c>
      <c r="AH22" s="28">
        <f>'[1]2021-2023'!DA200</f>
        <v>0</v>
      </c>
      <c r="AI22" s="28">
        <v>0</v>
      </c>
      <c r="AJ22" s="13">
        <v>0</v>
      </c>
      <c r="AK22" s="28">
        <v>0</v>
      </c>
      <c r="AL22" s="28">
        <v>0</v>
      </c>
      <c r="AM22" s="13">
        <v>0</v>
      </c>
      <c r="AN22" s="28">
        <v>0</v>
      </c>
      <c r="AO22" s="28">
        <v>0</v>
      </c>
      <c r="AP22" s="13">
        <v>0</v>
      </c>
      <c r="AQ22" s="28">
        <v>0</v>
      </c>
      <c r="AR22" s="28">
        <v>0</v>
      </c>
      <c r="AS22" s="27">
        <f t="shared" si="0"/>
        <v>2152.8580952151465</v>
      </c>
      <c r="AT22" s="31">
        <f t="shared" si="1"/>
        <v>2152.7999999999997</v>
      </c>
    </row>
    <row r="23" spans="1:46" ht="26.25" customHeight="1">
      <c r="A23" s="11">
        <v>17</v>
      </c>
      <c r="B23" s="12" t="str">
        <f>'[1]2021 район (для финансистов) '!B61</f>
        <v>МБОУ "СОШ №40"</v>
      </c>
      <c r="C23" s="13">
        <f>'[1]2021-2023'!H213</f>
        <v>110.4</v>
      </c>
      <c r="D23" s="28">
        <f>'[1]2021-2023'!O213</f>
        <v>810.19713047666642</v>
      </c>
      <c r="E23" s="28">
        <v>810.2</v>
      </c>
      <c r="F23" s="13">
        <v>0</v>
      </c>
      <c r="G23" s="28">
        <v>0</v>
      </c>
      <c r="H23" s="28">
        <v>0</v>
      </c>
      <c r="I23" s="13">
        <f>'[1]2021-2023'!X213</f>
        <v>1067.8</v>
      </c>
      <c r="J23" s="28">
        <f>'[1]2021-2023'!AG213</f>
        <v>2097.5115739999997</v>
      </c>
      <c r="K23" s="28">
        <v>2097.5</v>
      </c>
      <c r="L23" s="13">
        <f>'[1]2021-2023'!AH213</f>
        <v>99.7</v>
      </c>
      <c r="M23" s="28">
        <f>'[1]2021-2023'!AQ213</f>
        <v>195.84370100000001</v>
      </c>
      <c r="N23" s="28">
        <v>195.8</v>
      </c>
      <c r="O23" s="13">
        <f>'[1]2022 район (для финансистов) '!O61</f>
        <v>0</v>
      </c>
      <c r="P23" s="28">
        <v>0</v>
      </c>
      <c r="Q23" s="28">
        <v>0</v>
      </c>
      <c r="R23" s="13">
        <f>'[1]2021-2023'!AZ213</f>
        <v>1657.6</v>
      </c>
      <c r="S23" s="28">
        <f>'[1]2021-2023'!BI213</f>
        <v>114.523584</v>
      </c>
      <c r="T23" s="28">
        <v>114.5</v>
      </c>
      <c r="U23" s="13">
        <v>0</v>
      </c>
      <c r="V23" s="28">
        <v>0</v>
      </c>
      <c r="W23" s="28">
        <v>0</v>
      </c>
      <c r="X23" s="13">
        <f>'[1]2021-2023'!BR213</f>
        <v>1246.9000000000001</v>
      </c>
      <c r="Y23" s="28">
        <f>'[1]2021-2023'!CA213</f>
        <v>79.315309000000013</v>
      </c>
      <c r="Z23" s="28">
        <v>79.3</v>
      </c>
      <c r="AA23" s="13">
        <v>0</v>
      </c>
      <c r="AB23" s="28">
        <v>0</v>
      </c>
      <c r="AC23" s="28">
        <v>0</v>
      </c>
      <c r="AD23" s="13">
        <f>'[1]2021-2023'!CJ213</f>
        <v>2766.2</v>
      </c>
      <c r="AE23" s="28">
        <f>'[1]2021-2023'!CS213</f>
        <v>88.380089999999996</v>
      </c>
      <c r="AF23" s="28">
        <v>88.4</v>
      </c>
      <c r="AG23" s="13">
        <f>'[1]2022 район (для финансистов) '!AG61</f>
        <v>0</v>
      </c>
      <c r="AH23" s="28">
        <f>'[1]2021-2023'!DA213</f>
        <v>0</v>
      </c>
      <c r="AI23" s="28">
        <v>0</v>
      </c>
      <c r="AJ23" s="13">
        <v>0</v>
      </c>
      <c r="AK23" s="28">
        <v>0</v>
      </c>
      <c r="AL23" s="28">
        <v>0</v>
      </c>
      <c r="AM23" s="13">
        <v>0</v>
      </c>
      <c r="AN23" s="28">
        <v>0</v>
      </c>
      <c r="AO23" s="28">
        <v>0</v>
      </c>
      <c r="AP23" s="13">
        <v>0</v>
      </c>
      <c r="AQ23" s="28">
        <v>0</v>
      </c>
      <c r="AR23" s="28">
        <v>0</v>
      </c>
      <c r="AS23" s="27">
        <f t="shared" si="0"/>
        <v>3385.7713884766663</v>
      </c>
      <c r="AT23" s="31">
        <f t="shared" si="1"/>
        <v>3385.7000000000003</v>
      </c>
    </row>
    <row r="24" spans="1:46" ht="28.5" customHeight="1">
      <c r="A24" s="11">
        <v>18</v>
      </c>
      <c r="B24" s="12" t="str">
        <f>'[1]2021 район (для финансистов) '!B62</f>
        <v>МАОУ "СОШ №66 р.п. Бердяуш"</v>
      </c>
      <c r="C24" s="13">
        <f>'[1]2021-2023'!H216</f>
        <v>69</v>
      </c>
      <c r="D24" s="28">
        <f>'[1]2021-2023'!O216</f>
        <v>538.55943105060567</v>
      </c>
      <c r="E24" s="28">
        <v>538.6</v>
      </c>
      <c r="F24" s="13">
        <v>0</v>
      </c>
      <c r="G24" s="28">
        <v>0</v>
      </c>
      <c r="H24" s="28">
        <v>0</v>
      </c>
      <c r="I24" s="13">
        <f>'[1]2021-2023'!X216</f>
        <v>549.1</v>
      </c>
      <c r="J24" s="28">
        <f>'[1]2021-2023'!AG216</f>
        <v>2699.2990940287837</v>
      </c>
      <c r="K24" s="28">
        <v>2699.3</v>
      </c>
      <c r="L24" s="13">
        <f>'[1]2021-2023'!AH216</f>
        <v>0</v>
      </c>
      <c r="M24" s="28">
        <f>'[1]2021-2023'!AQ216</f>
        <v>0</v>
      </c>
      <c r="N24" s="28">
        <v>0</v>
      </c>
      <c r="O24" s="13">
        <f>'[1]2022 район (для финансистов) '!O62</f>
        <v>0</v>
      </c>
      <c r="P24" s="28">
        <v>0</v>
      </c>
      <c r="Q24" s="28">
        <v>0</v>
      </c>
      <c r="R24" s="13">
        <f>'[1]2021-2023'!AZ216</f>
        <v>0</v>
      </c>
      <c r="S24" s="28">
        <f>'[1]2021-2023'!BI216</f>
        <v>0</v>
      </c>
      <c r="T24" s="28">
        <v>0</v>
      </c>
      <c r="U24" s="13">
        <v>0</v>
      </c>
      <c r="V24" s="28">
        <v>0</v>
      </c>
      <c r="W24" s="28">
        <v>0</v>
      </c>
      <c r="X24" s="13">
        <f>'[1]2021-2023'!BR216</f>
        <v>946.3</v>
      </c>
      <c r="Y24" s="28">
        <f>'[1]2021-2023'!CA216</f>
        <v>36.148660000000007</v>
      </c>
      <c r="Z24" s="28">
        <v>36.1</v>
      </c>
      <c r="AA24" s="13">
        <v>0</v>
      </c>
      <c r="AB24" s="28">
        <v>0</v>
      </c>
      <c r="AC24" s="28">
        <v>0</v>
      </c>
      <c r="AD24" s="13">
        <f>'[1]2021-2023'!CJ216</f>
        <v>946.3</v>
      </c>
      <c r="AE24" s="28">
        <f>'[1]2021-2023'!CS216</f>
        <v>34.833303000000001</v>
      </c>
      <c r="AF24" s="28">
        <v>34.799999999999997</v>
      </c>
      <c r="AG24" s="13">
        <f>'[1]2022 район (для финансистов) '!AG62</f>
        <v>0</v>
      </c>
      <c r="AH24" s="28">
        <f>'[1]2021-2023'!DA216</f>
        <v>0</v>
      </c>
      <c r="AI24" s="28">
        <v>0</v>
      </c>
      <c r="AJ24" s="13">
        <v>0</v>
      </c>
      <c r="AK24" s="28">
        <v>0</v>
      </c>
      <c r="AL24" s="28">
        <v>0</v>
      </c>
      <c r="AM24" s="13">
        <v>0</v>
      </c>
      <c r="AN24" s="28">
        <v>0</v>
      </c>
      <c r="AO24" s="28">
        <v>0</v>
      </c>
      <c r="AP24" s="13">
        <v>0</v>
      </c>
      <c r="AQ24" s="28">
        <v>0</v>
      </c>
      <c r="AR24" s="28">
        <v>0</v>
      </c>
      <c r="AS24" s="27">
        <f t="shared" si="0"/>
        <v>3308.8404880793892</v>
      </c>
      <c r="AT24" s="31">
        <f t="shared" si="1"/>
        <v>3308.8</v>
      </c>
    </row>
    <row r="25" spans="1:46" s="16" customFormat="1" ht="27.75" customHeight="1">
      <c r="A25" s="11">
        <v>19</v>
      </c>
      <c r="B25" s="12" t="str">
        <f>'[1]2021 район (для финансистов) '!B63</f>
        <v>МБОУ "СОШ р.п. Межевой"</v>
      </c>
      <c r="C25" s="13">
        <f>'[1]2021-2023'!H220</f>
        <v>46</v>
      </c>
      <c r="D25" s="28">
        <f>'[1]2021-2023'!O220</f>
        <v>359.35633534784091</v>
      </c>
      <c r="E25" s="28">
        <v>359.4</v>
      </c>
      <c r="F25" s="13">
        <v>0</v>
      </c>
      <c r="G25" s="28">
        <v>0</v>
      </c>
      <c r="H25" s="28">
        <v>0</v>
      </c>
      <c r="I25" s="13">
        <f>'[1]2021-2023'!X220</f>
        <v>736.7</v>
      </c>
      <c r="J25" s="28">
        <f>'[1]2021-2023'!AG220</f>
        <v>1221.1758732828093</v>
      </c>
      <c r="K25" s="28">
        <v>1221.2</v>
      </c>
      <c r="L25" s="13">
        <f>'[1]2021-2023'!AH220</f>
        <v>21.2</v>
      </c>
      <c r="M25" s="28">
        <f>'[1]2021-2023'!AQ220</f>
        <v>35.141751749145598</v>
      </c>
      <c r="N25" s="28">
        <v>35.1</v>
      </c>
      <c r="O25" s="13">
        <f>'[1]2022 район (для финансистов) '!O63</f>
        <v>0</v>
      </c>
      <c r="P25" s="28">
        <v>0</v>
      </c>
      <c r="Q25" s="28">
        <v>0</v>
      </c>
      <c r="R25" s="13">
        <f>'[1]2021-2023'!AZ220</f>
        <v>352.5</v>
      </c>
      <c r="S25" s="28">
        <f>'[1]2021-2023'!BI220</f>
        <v>21.548325000000002</v>
      </c>
      <c r="T25" s="28">
        <v>21.5</v>
      </c>
      <c r="U25" s="13">
        <v>0</v>
      </c>
      <c r="V25" s="28">
        <v>0</v>
      </c>
      <c r="W25" s="28">
        <v>0</v>
      </c>
      <c r="X25" s="13">
        <f>'[1]2021-2023'!BR220</f>
        <v>504.9</v>
      </c>
      <c r="Y25" s="28">
        <f>'[1]2021-2023'!CA220</f>
        <v>19.297277999999999</v>
      </c>
      <c r="Z25" s="28">
        <v>19.3</v>
      </c>
      <c r="AA25" s="13">
        <v>0</v>
      </c>
      <c r="AB25" s="28">
        <v>0</v>
      </c>
      <c r="AC25" s="28">
        <v>0</v>
      </c>
      <c r="AD25" s="13">
        <f>'[1]2021-2023'!CJ220</f>
        <v>852.9</v>
      </c>
      <c r="AE25" s="28">
        <f>'[1]2021-2023'!CS220</f>
        <v>22.363037999999996</v>
      </c>
      <c r="AF25" s="28">
        <v>22.4</v>
      </c>
      <c r="AG25" s="13">
        <f>'[1]2022 район (для финансистов) '!AG63</f>
        <v>0</v>
      </c>
      <c r="AH25" s="28">
        <f>'[1]2021-2023'!DA220</f>
        <v>0</v>
      </c>
      <c r="AI25" s="28">
        <v>0</v>
      </c>
      <c r="AJ25" s="13">
        <v>0</v>
      </c>
      <c r="AK25" s="28">
        <v>0</v>
      </c>
      <c r="AL25" s="28">
        <v>0</v>
      </c>
      <c r="AM25" s="13">
        <v>0</v>
      </c>
      <c r="AN25" s="28">
        <v>0</v>
      </c>
      <c r="AO25" s="28">
        <v>0</v>
      </c>
      <c r="AP25" s="13">
        <v>0</v>
      </c>
      <c r="AQ25" s="28">
        <v>0</v>
      </c>
      <c r="AR25" s="28">
        <v>0</v>
      </c>
      <c r="AS25" s="27">
        <f t="shared" si="0"/>
        <v>1678.8826013797959</v>
      </c>
      <c r="AT25" s="31">
        <f t="shared" si="1"/>
        <v>1678.9</v>
      </c>
    </row>
    <row r="26" spans="1:46" ht="24.75" customHeight="1">
      <c r="A26" s="11">
        <v>20</v>
      </c>
      <c r="B26" s="12" t="str">
        <f>'[1]2021 район (для финансистов) '!B68</f>
        <v>МБУДО "ДДТ"</v>
      </c>
      <c r="C26" s="13">
        <f>'[1]2021-2023'!H238</f>
        <v>7.88</v>
      </c>
      <c r="D26" s="28">
        <f>'[1]2021-2023'!O238</f>
        <v>61.952205730820538</v>
      </c>
      <c r="E26" s="28">
        <v>62</v>
      </c>
      <c r="F26" s="13">
        <v>0</v>
      </c>
      <c r="G26" s="28">
        <v>0</v>
      </c>
      <c r="H26" s="28">
        <v>0</v>
      </c>
      <c r="I26" s="13">
        <f>'[1]2021-2023'!X238</f>
        <v>172.3</v>
      </c>
      <c r="J26" s="28">
        <f>'[1]2021-2023'!AG238</f>
        <v>430.82721020485121</v>
      </c>
      <c r="K26" s="28">
        <v>430.8</v>
      </c>
      <c r="L26" s="13">
        <f>'[1]2021-2023'!AH238</f>
        <v>8.3000000000000007</v>
      </c>
      <c r="M26" s="28">
        <f>'[1]2021-2023'!AQ238</f>
        <v>20.753719354035201</v>
      </c>
      <c r="N26" s="28">
        <v>20.8</v>
      </c>
      <c r="O26" s="13">
        <f>'[1]2022 район (для финансистов) '!O68</f>
        <v>0</v>
      </c>
      <c r="P26" s="28">
        <v>0</v>
      </c>
      <c r="Q26" s="28">
        <v>0</v>
      </c>
      <c r="R26" s="13">
        <f>'[1]2021-2023'!AZ238</f>
        <v>137.4</v>
      </c>
      <c r="S26" s="28">
        <f>'[1]2021-2023'!BI238</f>
        <v>12.264324</v>
      </c>
      <c r="T26" s="28">
        <v>12.3</v>
      </c>
      <c r="U26" s="13">
        <v>0</v>
      </c>
      <c r="V26" s="28">
        <v>0</v>
      </c>
      <c r="W26" s="28">
        <v>0</v>
      </c>
      <c r="X26" s="13">
        <f>'[1]2021-2023'!BR238</f>
        <v>228.6</v>
      </c>
      <c r="Y26" s="28">
        <f>'[1]2021-2023'!CA238</f>
        <v>13.409675999999999</v>
      </c>
      <c r="Z26" s="28">
        <v>13.4</v>
      </c>
      <c r="AA26" s="13">
        <v>0</v>
      </c>
      <c r="AB26" s="28">
        <v>0</v>
      </c>
      <c r="AC26" s="28">
        <v>0</v>
      </c>
      <c r="AD26" s="13">
        <f>'[1]2021-2023'!CJ238</f>
        <v>348.6</v>
      </c>
      <c r="AE26" s="28">
        <f>'[1]2021-2023'!CS238</f>
        <v>7.0399770000000004</v>
      </c>
      <c r="AF26" s="28">
        <v>7</v>
      </c>
      <c r="AG26" s="13">
        <f>'[1]2022 район (для финансистов) '!AG68</f>
        <v>0</v>
      </c>
      <c r="AH26" s="28">
        <f>'[1]2021-2023'!DA238</f>
        <v>0</v>
      </c>
      <c r="AI26" s="28">
        <v>0</v>
      </c>
      <c r="AJ26" s="13">
        <v>0</v>
      </c>
      <c r="AK26" s="28">
        <v>0</v>
      </c>
      <c r="AL26" s="28">
        <v>0</v>
      </c>
      <c r="AM26" s="13">
        <v>0</v>
      </c>
      <c r="AN26" s="28">
        <v>0</v>
      </c>
      <c r="AO26" s="28">
        <v>0</v>
      </c>
      <c r="AP26" s="13">
        <v>0</v>
      </c>
      <c r="AQ26" s="28">
        <v>0</v>
      </c>
      <c r="AR26" s="28">
        <v>0</v>
      </c>
      <c r="AS26" s="27">
        <f t="shared" si="0"/>
        <v>546.24711228970693</v>
      </c>
      <c r="AT26" s="31">
        <f t="shared" si="1"/>
        <v>546.29999999999995</v>
      </c>
    </row>
    <row r="27" spans="1:46" s="16" customFormat="1" ht="26.25" customHeight="1">
      <c r="A27" s="11">
        <v>21</v>
      </c>
      <c r="B27" s="12" t="str">
        <f>'[1]2021 район (для финансистов) '!B69</f>
        <v>МБУДО "ЦДОД "Радуга"</v>
      </c>
      <c r="C27" s="13">
        <f>'[1]2021-2023'!H243</f>
        <v>33.299999999999997</v>
      </c>
      <c r="D27" s="28">
        <f>'[1]2021-2023'!O243</f>
        <v>260.22146639145706</v>
      </c>
      <c r="E27" s="28">
        <v>260.2</v>
      </c>
      <c r="F27" s="13">
        <f>'[1]2021-2023'!P243</f>
        <v>0</v>
      </c>
      <c r="G27" s="28">
        <f>'[1]2021-2023'!W243</f>
        <v>0</v>
      </c>
      <c r="H27" s="28">
        <v>0</v>
      </c>
      <c r="I27" s="13">
        <f>'[1]2021-2023'!X243</f>
        <v>294.39999999999998</v>
      </c>
      <c r="J27" s="28">
        <f>'[1]2021-2023'!AG243</f>
        <v>578.29875199999992</v>
      </c>
      <c r="K27" s="28">
        <v>578.29999999999995</v>
      </c>
      <c r="L27" s="13">
        <f>'[1]2021-2023'!AH243</f>
        <v>4.8</v>
      </c>
      <c r="M27" s="28">
        <f>'[1]2021-2023'!AQ243</f>
        <v>9.4287840000000003</v>
      </c>
      <c r="N27" s="28">
        <v>9.4</v>
      </c>
      <c r="O27" s="13">
        <f>'[1]2022 район (для финансистов) '!O69</f>
        <v>0</v>
      </c>
      <c r="P27" s="28">
        <f>'[1]2021-2023'!AY243</f>
        <v>0</v>
      </c>
      <c r="Q27" s="28">
        <v>0</v>
      </c>
      <c r="R27" s="13">
        <f>'[1]2021-2023'!AZ243</f>
        <v>80.099999999999994</v>
      </c>
      <c r="S27" s="28">
        <f>'[1]2021-2023'!BI243</f>
        <v>5.5341089999999991</v>
      </c>
      <c r="T27" s="28">
        <v>5.5</v>
      </c>
      <c r="U27" s="13">
        <f>'[1]2021-2023'!BJ243</f>
        <v>0</v>
      </c>
      <c r="V27" s="28">
        <f>'[1]2021-2023'!BQ243</f>
        <v>0</v>
      </c>
      <c r="W27" s="28">
        <v>0</v>
      </c>
      <c r="X27" s="13">
        <f>'[1]2021-2023'!BR243</f>
        <v>261.60000000000002</v>
      </c>
      <c r="Y27" s="28">
        <f>'[1]2021-2023'!CA243</f>
        <v>16.640376</v>
      </c>
      <c r="Z27" s="28">
        <v>16.600000000000001</v>
      </c>
      <c r="AA27" s="13">
        <f>'[1]2021-2023'!CB243</f>
        <v>0</v>
      </c>
      <c r="AB27" s="28">
        <f>'[1]2021-2023'!CI243</f>
        <v>0</v>
      </c>
      <c r="AC27" s="28">
        <v>0</v>
      </c>
      <c r="AD27" s="13">
        <f>'[1]2021-2023'!CJ243</f>
        <v>341.8</v>
      </c>
      <c r="AE27" s="28">
        <f>'[1]2021-2023'!CS243</f>
        <v>10.92051</v>
      </c>
      <c r="AF27" s="28">
        <v>10.9</v>
      </c>
      <c r="AG27" s="13">
        <f>'[1]2022 район (для финансистов) '!AG69</f>
        <v>0</v>
      </c>
      <c r="AH27" s="28">
        <f>'[1]2021-2023'!DA243</f>
        <v>0</v>
      </c>
      <c r="AI27" s="28">
        <v>0</v>
      </c>
      <c r="AJ27" s="13">
        <v>0</v>
      </c>
      <c r="AK27" s="28">
        <v>0</v>
      </c>
      <c r="AL27" s="28">
        <v>0</v>
      </c>
      <c r="AM27" s="13">
        <v>0</v>
      </c>
      <c r="AN27" s="28">
        <v>0</v>
      </c>
      <c r="AO27" s="28">
        <v>0</v>
      </c>
      <c r="AP27" s="13">
        <v>0</v>
      </c>
      <c r="AQ27" s="28">
        <v>0</v>
      </c>
      <c r="AR27" s="28">
        <v>0</v>
      </c>
      <c r="AS27" s="27">
        <f t="shared" si="0"/>
        <v>881.04399739145697</v>
      </c>
      <c r="AT27" s="31">
        <f t="shared" si="1"/>
        <v>880.89999999999986</v>
      </c>
    </row>
    <row r="28" spans="1:46" ht="26.25" customHeight="1">
      <c r="A28" s="11">
        <v>22</v>
      </c>
      <c r="B28" s="12" t="str">
        <f>'[1]2021 район (для финансистов) '!B70</f>
        <v>МБУДО "ЦДТ"</v>
      </c>
      <c r="C28" s="13">
        <f>'[1]2021-2023'!H246</f>
        <v>6.5</v>
      </c>
      <c r="D28" s="28">
        <f>'[1]2021-2023'!O246</f>
        <v>50.960038082404004</v>
      </c>
      <c r="E28" s="28">
        <v>51</v>
      </c>
      <c r="F28" s="13">
        <v>0</v>
      </c>
      <c r="G28" s="28">
        <v>0</v>
      </c>
      <c r="H28" s="28">
        <v>0</v>
      </c>
      <c r="I28" s="13">
        <f>'[1]2021-2023'!X246</f>
        <v>79.2</v>
      </c>
      <c r="J28" s="28">
        <f>'[1]2021-2023'!AG246</f>
        <v>155.57493599999998</v>
      </c>
      <c r="K28" s="28">
        <v>155.6</v>
      </c>
      <c r="L28" s="13">
        <f>'[1]2021-2023'!AH246</f>
        <v>2.4</v>
      </c>
      <c r="M28" s="28">
        <f>'[1]2021-2023'!AQ246</f>
        <v>4.7143920000000001</v>
      </c>
      <c r="N28" s="28">
        <v>4.7</v>
      </c>
      <c r="O28" s="13">
        <f>'[1]2022 район (для финансистов) '!O70</f>
        <v>0</v>
      </c>
      <c r="P28" s="28">
        <v>0</v>
      </c>
      <c r="Q28" s="28">
        <v>0</v>
      </c>
      <c r="R28" s="13">
        <f>'[1]2021-2023'!AZ246</f>
        <v>39.6</v>
      </c>
      <c r="S28" s="28">
        <f>'[1]2021-2023'!BI246</f>
        <v>2.7359640000000005</v>
      </c>
      <c r="T28" s="28">
        <v>2.7</v>
      </c>
      <c r="U28" s="13">
        <v>0</v>
      </c>
      <c r="V28" s="28">
        <v>0</v>
      </c>
      <c r="W28" s="28">
        <v>0</v>
      </c>
      <c r="X28" s="13">
        <f>'[1]2021-2023'!BR246</f>
        <v>45.8</v>
      </c>
      <c r="Y28" s="28">
        <f>'[1]2021-2023'!CA246</f>
        <v>2.9133379999999995</v>
      </c>
      <c r="Z28" s="28">
        <v>2.9</v>
      </c>
      <c r="AA28" s="13">
        <v>0</v>
      </c>
      <c r="AB28" s="28">
        <v>0</v>
      </c>
      <c r="AC28" s="28">
        <v>0</v>
      </c>
      <c r="AD28" s="13">
        <f>'[1]2021-2023'!CJ246</f>
        <v>81.3</v>
      </c>
      <c r="AE28" s="28">
        <f>'[1]2021-2023'!CS246</f>
        <v>2.5975349999999997</v>
      </c>
      <c r="AF28" s="28">
        <v>2.6</v>
      </c>
      <c r="AG28" s="13">
        <f>'[1]2022 район (для финансистов) '!AG70</f>
        <v>0</v>
      </c>
      <c r="AH28" s="28">
        <f>'[1]2021-2023'!DA246</f>
        <v>0</v>
      </c>
      <c r="AI28" s="28">
        <v>0</v>
      </c>
      <c r="AJ28" s="13">
        <v>0</v>
      </c>
      <c r="AK28" s="28">
        <v>0</v>
      </c>
      <c r="AL28" s="28">
        <v>0</v>
      </c>
      <c r="AM28" s="13">
        <v>0</v>
      </c>
      <c r="AN28" s="28">
        <v>0</v>
      </c>
      <c r="AO28" s="28">
        <v>0</v>
      </c>
      <c r="AP28" s="13">
        <v>0</v>
      </c>
      <c r="AQ28" s="28">
        <v>0</v>
      </c>
      <c r="AR28" s="28">
        <v>0</v>
      </c>
      <c r="AS28" s="27">
        <f t="shared" si="0"/>
        <v>219.49620308240398</v>
      </c>
      <c r="AT28" s="31">
        <f t="shared" si="1"/>
        <v>219.5</v>
      </c>
    </row>
    <row r="29" spans="1:46" ht="26.25" customHeight="1">
      <c r="A29" s="11">
        <v>23</v>
      </c>
      <c r="B29" s="12" t="str">
        <f>'[1]2021 район (для финансистов) '!B71</f>
        <v>МАУ "ДОЛ им. Г.М. Лаптева"</v>
      </c>
      <c r="C29" s="13">
        <f>'[1]2021-2023'!H249</f>
        <v>207.9</v>
      </c>
      <c r="D29" s="28">
        <f>'[1]2021-2023'!O249</f>
        <v>1571.4553736259813</v>
      </c>
      <c r="E29" s="28">
        <v>1571.5</v>
      </c>
      <c r="F29" s="13">
        <v>0</v>
      </c>
      <c r="G29" s="28">
        <v>0</v>
      </c>
      <c r="H29" s="28">
        <v>0</v>
      </c>
      <c r="I29" s="13">
        <f>'[1]2021-2023'!X249</f>
        <v>0</v>
      </c>
      <c r="J29" s="28">
        <f>'[1]2021-2023'!AG249</f>
        <v>0</v>
      </c>
      <c r="K29" s="28">
        <v>0</v>
      </c>
      <c r="L29" s="13">
        <f>'[1]2021-2023'!AH249</f>
        <v>0</v>
      </c>
      <c r="M29" s="28">
        <f>'[1]2021-2023'!AQ249</f>
        <v>0</v>
      </c>
      <c r="N29" s="28">
        <v>0</v>
      </c>
      <c r="O29" s="13">
        <f>'[1]2022 район (для финансистов) '!O71</f>
        <v>0</v>
      </c>
      <c r="P29" s="28">
        <v>0</v>
      </c>
      <c r="Q29" s="28">
        <v>0</v>
      </c>
      <c r="R29" s="13">
        <f>'[1]2021-2023'!AZ249</f>
        <v>0</v>
      </c>
      <c r="S29" s="28">
        <f>'[1]2021-2023'!BI249</f>
        <v>0</v>
      </c>
      <c r="T29" s="28">
        <v>0</v>
      </c>
      <c r="U29" s="13">
        <v>0</v>
      </c>
      <c r="V29" s="28">
        <v>0</v>
      </c>
      <c r="W29" s="28">
        <v>0</v>
      </c>
      <c r="X29" s="13">
        <f>'[1]2021-2023'!BR249</f>
        <v>0</v>
      </c>
      <c r="Y29" s="28">
        <f>'[1]2021-2023'!CA249</f>
        <v>0</v>
      </c>
      <c r="Z29" s="28">
        <v>0</v>
      </c>
      <c r="AA29" s="13">
        <v>0</v>
      </c>
      <c r="AB29" s="28">
        <v>0</v>
      </c>
      <c r="AC29" s="28">
        <v>0</v>
      </c>
      <c r="AD29" s="13">
        <f>'[1]2021-2023'!CJ249</f>
        <v>0</v>
      </c>
      <c r="AE29" s="28">
        <f>'[1]2021-2023'!CS249</f>
        <v>0</v>
      </c>
      <c r="AF29" s="28">
        <v>0</v>
      </c>
      <c r="AG29" s="13">
        <f>'[1]2022 район (для финансистов) '!AG71</f>
        <v>0</v>
      </c>
      <c r="AH29" s="28">
        <f>'[1]2021-2023'!DA249</f>
        <v>0</v>
      </c>
      <c r="AI29" s="28">
        <v>0</v>
      </c>
      <c r="AJ29" s="13">
        <v>0</v>
      </c>
      <c r="AK29" s="28">
        <v>0</v>
      </c>
      <c r="AL29" s="28">
        <v>0</v>
      </c>
      <c r="AM29" s="13">
        <f>'[1]2021-2023'!DJ249</f>
        <v>132.9</v>
      </c>
      <c r="AN29" s="28">
        <f>'[1]2021-2023'!DQ249</f>
        <v>751.06989047999991</v>
      </c>
      <c r="AO29" s="28">
        <v>751.1</v>
      </c>
      <c r="AP29" s="13">
        <v>0</v>
      </c>
      <c r="AQ29" s="28">
        <v>0</v>
      </c>
      <c r="AR29" s="28">
        <v>0</v>
      </c>
      <c r="AS29" s="27">
        <f t="shared" si="0"/>
        <v>2322.5252641059815</v>
      </c>
      <c r="AT29" s="31">
        <f t="shared" si="1"/>
        <v>2322.6</v>
      </c>
    </row>
    <row r="30" spans="1:46" ht="26.25" customHeight="1">
      <c r="A30" s="11">
        <v>24</v>
      </c>
      <c r="B30" s="12" t="str">
        <f>'[1]2021 район (для финансистов) '!B72</f>
        <v>МАУ ДОЛ "Уралец"</v>
      </c>
      <c r="C30" s="13">
        <f>'[1]2021-2023'!H252</f>
        <v>186</v>
      </c>
      <c r="D30" s="28">
        <f>'[1]2021-2023'!O252</f>
        <v>1445.1682815002484</v>
      </c>
      <c r="E30" s="28">
        <v>1445.2</v>
      </c>
      <c r="F30" s="13">
        <v>0</v>
      </c>
      <c r="G30" s="28">
        <v>0</v>
      </c>
      <c r="H30" s="28">
        <v>0</v>
      </c>
      <c r="I30" s="13">
        <f>'[1]2021-2023'!X252</f>
        <v>0</v>
      </c>
      <c r="J30" s="28">
        <f>'[1]2021-2023'!AG252</f>
        <v>0</v>
      </c>
      <c r="K30" s="28">
        <v>0</v>
      </c>
      <c r="L30" s="13">
        <f>'[1]2021-2023'!AH252</f>
        <v>0</v>
      </c>
      <c r="M30" s="28">
        <f>'[1]2021-2023'!AQ252</f>
        <v>0</v>
      </c>
      <c r="N30" s="28">
        <v>0</v>
      </c>
      <c r="O30" s="13">
        <f>'[1]2022 район (для финансистов) '!O72</f>
        <v>0</v>
      </c>
      <c r="P30" s="28">
        <v>0</v>
      </c>
      <c r="Q30" s="28">
        <v>0</v>
      </c>
      <c r="R30" s="13">
        <f>'[1]2021-2023'!AZ252</f>
        <v>0</v>
      </c>
      <c r="S30" s="28">
        <f>'[1]2021-2023'!BI252</f>
        <v>0</v>
      </c>
      <c r="T30" s="28">
        <v>0</v>
      </c>
      <c r="U30" s="13">
        <v>0</v>
      </c>
      <c r="V30" s="28">
        <v>0</v>
      </c>
      <c r="W30" s="28">
        <v>0</v>
      </c>
      <c r="X30" s="13">
        <f>'[1]2021-2023'!BR252</f>
        <v>2030</v>
      </c>
      <c r="Y30" s="28">
        <f>'[1]2021-2023'!CA252</f>
        <v>63.89425</v>
      </c>
      <c r="Z30" s="28">
        <v>63.9</v>
      </c>
      <c r="AA30" s="13">
        <v>0</v>
      </c>
      <c r="AB30" s="28">
        <v>0</v>
      </c>
      <c r="AC30" s="28">
        <v>0</v>
      </c>
      <c r="AD30" s="13">
        <f>'[1]2021-2023'!CJ252</f>
        <v>2030</v>
      </c>
      <c r="AE30" s="28">
        <f>'[1]2021-2023'!CS252</f>
        <v>58.981650000000002</v>
      </c>
      <c r="AF30" s="28">
        <v>59</v>
      </c>
      <c r="AG30" s="13">
        <f>'[1]2022 район (для финансистов) '!AG72</f>
        <v>0</v>
      </c>
      <c r="AH30" s="28">
        <f>'[1]2021-2023'!DA252</f>
        <v>0</v>
      </c>
      <c r="AI30" s="28">
        <v>0</v>
      </c>
      <c r="AJ30" s="13">
        <v>0</v>
      </c>
      <c r="AK30" s="28">
        <v>0</v>
      </c>
      <c r="AL30" s="28">
        <v>0</v>
      </c>
      <c r="AM30" s="13">
        <v>0</v>
      </c>
      <c r="AN30" s="28">
        <v>0</v>
      </c>
      <c r="AO30" s="28">
        <v>0</v>
      </c>
      <c r="AP30" s="13">
        <v>0</v>
      </c>
      <c r="AQ30" s="28">
        <v>0</v>
      </c>
      <c r="AR30" s="28">
        <v>0</v>
      </c>
      <c r="AS30" s="27">
        <f t="shared" ref="AS30:AS44" si="2">M30+D30+J30+S30+Y30+AE30+AK30+AN30+AQ30+G30+P30+V30+AB30+AH30</f>
        <v>1568.0441815002484</v>
      </c>
      <c r="AT30" s="31">
        <f t="shared" ref="AT30:AT44" si="3">AI30+N30+E30+K30+T30+Z30+AF30+AL30+AO30+AR30+H30+Q30+W30+AC30</f>
        <v>1568.1000000000001</v>
      </c>
    </row>
    <row r="31" spans="1:46" ht="26.25" customHeight="1">
      <c r="A31" s="11">
        <v>25</v>
      </c>
      <c r="B31" s="12" t="str">
        <f>'[1]2021 район (для финансистов) '!B73</f>
        <v>МБУ ЦППМСП</v>
      </c>
      <c r="C31" s="13">
        <f>'[1]2021-2023'!H255</f>
        <v>5.19</v>
      </c>
      <c r="D31" s="28">
        <f>'[1]2021-2023'!O255</f>
        <v>40.736867698248531</v>
      </c>
      <c r="E31" s="28">
        <v>40.700000000000003</v>
      </c>
      <c r="F31" s="13">
        <v>0</v>
      </c>
      <c r="G31" s="28">
        <v>0</v>
      </c>
      <c r="H31" s="28">
        <v>0</v>
      </c>
      <c r="I31" s="13">
        <f>'[1]2021-2023'!X255</f>
        <v>24</v>
      </c>
      <c r="J31" s="28">
        <f>'[1]2021-2023'!AG255</f>
        <v>47.143919999999994</v>
      </c>
      <c r="K31" s="28">
        <v>47.1</v>
      </c>
      <c r="L31" s="13">
        <f>'[1]2021-2023'!AH255</f>
        <v>1.44</v>
      </c>
      <c r="M31" s="28">
        <f>'[1]2021-2023'!AQ255</f>
        <v>2.8286351999999999</v>
      </c>
      <c r="N31" s="28">
        <v>2.8</v>
      </c>
      <c r="O31" s="13">
        <f>'[1]2022 район (для финансистов) '!O73</f>
        <v>0</v>
      </c>
      <c r="P31" s="28">
        <v>0</v>
      </c>
      <c r="Q31" s="28">
        <v>0</v>
      </c>
      <c r="R31" s="13">
        <f>'[1]2021-2023'!AZ255</f>
        <v>24</v>
      </c>
      <c r="S31" s="28">
        <f>'[1]2021-2023'!BI255</f>
        <v>1.6581600000000001</v>
      </c>
      <c r="T31" s="28">
        <v>1.7</v>
      </c>
      <c r="U31" s="13">
        <v>0</v>
      </c>
      <c r="V31" s="28">
        <v>0</v>
      </c>
      <c r="W31" s="28">
        <v>0</v>
      </c>
      <c r="X31" s="13">
        <f>'[1]2021-2023'!BR255</f>
        <v>46.6</v>
      </c>
      <c r="Y31" s="28">
        <f>'[1]2021-2023'!CA255</f>
        <v>2.964226</v>
      </c>
      <c r="Z31" s="28">
        <v>3</v>
      </c>
      <c r="AA31" s="13">
        <v>0</v>
      </c>
      <c r="AB31" s="28">
        <v>0</v>
      </c>
      <c r="AC31" s="28">
        <v>0</v>
      </c>
      <c r="AD31" s="13">
        <f>'[1]2021-2023'!CJ255</f>
        <v>67.2</v>
      </c>
      <c r="AE31" s="28">
        <f>'[1]2021-2023'!CS255</f>
        <v>2.1470400000000001</v>
      </c>
      <c r="AF31" s="28">
        <v>2.1</v>
      </c>
      <c r="AG31" s="13">
        <f>'[1]2022 район (для финансистов) '!AG73</f>
        <v>0</v>
      </c>
      <c r="AH31" s="28">
        <f>'[1]2021-2023'!DA255</f>
        <v>0</v>
      </c>
      <c r="AI31" s="28">
        <v>0</v>
      </c>
      <c r="AJ31" s="13">
        <v>0</v>
      </c>
      <c r="AK31" s="28">
        <v>0</v>
      </c>
      <c r="AL31" s="28">
        <v>0</v>
      </c>
      <c r="AM31" s="13">
        <v>0</v>
      </c>
      <c r="AN31" s="28">
        <v>0</v>
      </c>
      <c r="AO31" s="28">
        <v>0</v>
      </c>
      <c r="AP31" s="13">
        <v>0</v>
      </c>
      <c r="AQ31" s="28">
        <v>0</v>
      </c>
      <c r="AR31" s="28">
        <v>0</v>
      </c>
      <c r="AS31" s="27">
        <f t="shared" si="2"/>
        <v>97.478848898248529</v>
      </c>
      <c r="AT31" s="31">
        <f t="shared" si="3"/>
        <v>97.399999999999991</v>
      </c>
    </row>
    <row r="32" spans="1:46" ht="39.75" customHeight="1">
      <c r="A32" s="11">
        <v>26</v>
      </c>
      <c r="B32" s="12" t="str">
        <f>'[1]2021 район (для финансистов) '!B74</f>
        <v>МБУ "Спортивная школа им. В.И. Гундарцева"</v>
      </c>
      <c r="C32" s="13">
        <f>'[1]2021-2023'!H258</f>
        <v>179.25</v>
      </c>
      <c r="D32" s="28">
        <f>'[1]2021-2023'!O258</f>
        <v>1381.7304894780195</v>
      </c>
      <c r="E32" s="28">
        <v>1381.7</v>
      </c>
      <c r="F32" s="13">
        <f>'[1]2021-2023'!P258</f>
        <v>0.49</v>
      </c>
      <c r="G32" s="28">
        <f>'[1]2021-2023'!W258</f>
        <v>1.8164062134399999</v>
      </c>
      <c r="H32" s="28">
        <v>1.8</v>
      </c>
      <c r="I32" s="13">
        <f>'[1]2021-2023'!X258</f>
        <v>544.5</v>
      </c>
      <c r="J32" s="28">
        <f>'[1]2021-2023'!AG258</f>
        <v>1091.0181444527593</v>
      </c>
      <c r="K32" s="28">
        <v>1078.5</v>
      </c>
      <c r="L32" s="13">
        <f>'[1]2021-2023'!AH258</f>
        <v>77.7</v>
      </c>
      <c r="M32" s="28">
        <f>'[1]2021-2023'!AQ258</f>
        <v>152.63588872781568</v>
      </c>
      <c r="N32" s="28">
        <v>152.5</v>
      </c>
      <c r="O32" s="13">
        <f>'[1]2022 район (для финансистов) '!O74</f>
        <v>1.02</v>
      </c>
      <c r="P32" s="28">
        <f>'[1]2021-2023'!AY258</f>
        <v>2.0036166</v>
      </c>
      <c r="Q32" s="28">
        <v>2</v>
      </c>
      <c r="R32" s="13">
        <f>'[1]2021-2023'!AZ258</f>
        <v>1290.7</v>
      </c>
      <c r="S32" s="28">
        <f>'[1]2021-2023'!BI258</f>
        <v>89.1949398</v>
      </c>
      <c r="T32" s="28">
        <v>89.1</v>
      </c>
      <c r="U32" s="13">
        <f>'[1]2021-2023'!BJ258</f>
        <v>14.7</v>
      </c>
      <c r="V32" s="28">
        <f>'[1]2021-2023'!BQ258</f>
        <v>0.38734500000000005</v>
      </c>
      <c r="W32" s="28">
        <v>0.4</v>
      </c>
      <c r="X32" s="13">
        <f>'[1]2021-2023'!BR258</f>
        <v>751.4</v>
      </c>
      <c r="Y32" s="28">
        <f>'[1]2021-2023'!CA258</f>
        <v>47.621620000000007</v>
      </c>
      <c r="Z32" s="28">
        <v>47.6</v>
      </c>
      <c r="AA32" s="13">
        <f>'[1]2021-2023'!CB258</f>
        <v>14.6</v>
      </c>
      <c r="AB32" s="28">
        <f>'[1]2021-2023'!CI258</f>
        <v>0.92870600000000003</v>
      </c>
      <c r="AC32" s="28">
        <v>0.9</v>
      </c>
      <c r="AD32" s="13">
        <f>'[1]2021-2023'!CJ258</f>
        <v>1945.6299999999999</v>
      </c>
      <c r="AE32" s="28">
        <f>'[1]2021-2023'!CS258</f>
        <v>62.063489199999999</v>
      </c>
      <c r="AF32" s="28">
        <v>62.1</v>
      </c>
      <c r="AG32" s="13">
        <f>'[1]2022 район (для финансистов) '!AG74</f>
        <v>29.3</v>
      </c>
      <c r="AH32" s="28">
        <f>'[1]2021-2023'!DA258</f>
        <v>0.93613499999999994</v>
      </c>
      <c r="AI32" s="28">
        <v>0.9</v>
      </c>
      <c r="AJ32" s="13">
        <f>'[1]2021-2023'!DB258</f>
        <v>207.5</v>
      </c>
      <c r="AK32" s="28">
        <f>'[1]2021-2023'!DI258</f>
        <v>1394.9752682590401</v>
      </c>
      <c r="AL32" s="28">
        <v>1395</v>
      </c>
      <c r="AM32" s="13">
        <v>0</v>
      </c>
      <c r="AN32" s="28">
        <v>0</v>
      </c>
      <c r="AO32" s="28">
        <v>0</v>
      </c>
      <c r="AP32" s="13">
        <v>0</v>
      </c>
      <c r="AQ32" s="28">
        <v>0</v>
      </c>
      <c r="AR32" s="28">
        <v>0</v>
      </c>
      <c r="AS32" s="27">
        <f t="shared" si="2"/>
        <v>4225.3120487310744</v>
      </c>
      <c r="AT32" s="31">
        <f t="shared" si="3"/>
        <v>4212.4999999999991</v>
      </c>
    </row>
    <row r="33" spans="1:46" ht="27.75" customHeight="1">
      <c r="A33" s="11">
        <v>27</v>
      </c>
      <c r="B33" s="12" t="str">
        <f>'[1]2021 район (для финансистов) '!B75</f>
        <v>МБУ "ФСК г. Бакала"</v>
      </c>
      <c r="C33" s="13">
        <f>'[1]2021-2023'!H265</f>
        <v>3.91</v>
      </c>
      <c r="D33" s="28">
        <f>'[1]2021-2023'!O265</f>
        <v>32.126946607127273</v>
      </c>
      <c r="E33" s="28">
        <v>32.1</v>
      </c>
      <c r="F33" s="13">
        <f>'[1]2021-2023'!P265</f>
        <v>0.42</v>
      </c>
      <c r="G33" s="28">
        <f>'[1]2021-2023'!W265</f>
        <v>1.5569196115199999</v>
      </c>
      <c r="H33" s="28">
        <v>1.6</v>
      </c>
      <c r="I33" s="13">
        <f>'[1]2021-2023'!X265</f>
        <v>91.4</v>
      </c>
      <c r="J33" s="28">
        <f>'[1]2021-2023'!AG265</f>
        <v>228.54095770588157</v>
      </c>
      <c r="K33" s="28">
        <v>228.5</v>
      </c>
      <c r="L33" s="13">
        <f>'[1]2021-2023'!AH265</f>
        <v>1.9</v>
      </c>
      <c r="M33" s="28">
        <f>'[1]2021-2023'!AQ265</f>
        <v>4.7508514183935997</v>
      </c>
      <c r="N33" s="28">
        <v>4.8</v>
      </c>
      <c r="O33" s="13">
        <f>'[1]2022 район (для финансистов) '!O75</f>
        <v>3.26</v>
      </c>
      <c r="P33" s="28">
        <f>'[1]2021-2023'!AY265</f>
        <v>7.077527808000001</v>
      </c>
      <c r="Q33" s="28">
        <v>7.1</v>
      </c>
      <c r="R33" s="13">
        <f>'[1]2021-2023'!AZ265</f>
        <v>27.5</v>
      </c>
      <c r="S33" s="28">
        <f>'[1]2021-2023'!BI265</f>
        <v>2.45465</v>
      </c>
      <c r="T33" s="28">
        <v>2.5</v>
      </c>
      <c r="U33" s="13">
        <f>'[1]2021-2023'!BJ265</f>
        <v>47</v>
      </c>
      <c r="V33" s="28">
        <f>'[1]2021-2023'!BQ265</f>
        <v>3.6034900000000003</v>
      </c>
      <c r="W33" s="28">
        <v>3.6</v>
      </c>
      <c r="X33" s="13">
        <f>'[1]2021-2023'!BR265</f>
        <v>53.5</v>
      </c>
      <c r="Y33" s="28">
        <f>'[1]2021-2023'!CA265</f>
        <v>3.1383100000000002</v>
      </c>
      <c r="Z33" s="28">
        <v>3.1</v>
      </c>
      <c r="AA33" s="13">
        <f>'[1]2021-2023'!CB265</f>
        <v>46.4</v>
      </c>
      <c r="AB33" s="28">
        <f>'[1]2021-2023'!CI265</f>
        <v>2.7218239999999998</v>
      </c>
      <c r="AC33" s="28">
        <v>2.7</v>
      </c>
      <c r="AD33" s="13">
        <f>'[1]2021-2023'!CJ265</f>
        <v>81</v>
      </c>
      <c r="AE33" s="28">
        <f>'[1]2021-2023'!CS265</f>
        <v>1.6357950000000001</v>
      </c>
      <c r="AF33" s="28">
        <v>1.6</v>
      </c>
      <c r="AG33" s="13">
        <f>'[1]2022 район (для финансистов) '!AG75</f>
        <v>93.4</v>
      </c>
      <c r="AH33" s="28">
        <f>'[1]2021-2023'!DA265</f>
        <v>1.8862130000000001</v>
      </c>
      <c r="AI33" s="28">
        <v>1.9</v>
      </c>
      <c r="AJ33" s="13">
        <v>0</v>
      </c>
      <c r="AK33" s="28">
        <v>0</v>
      </c>
      <c r="AL33" s="28">
        <v>0</v>
      </c>
      <c r="AM33" s="13">
        <v>0</v>
      </c>
      <c r="AN33" s="28">
        <v>0</v>
      </c>
      <c r="AO33" s="28">
        <v>0</v>
      </c>
      <c r="AP33" s="13">
        <v>0</v>
      </c>
      <c r="AQ33" s="28">
        <v>0</v>
      </c>
      <c r="AR33" s="28">
        <v>0</v>
      </c>
      <c r="AS33" s="27">
        <f t="shared" si="2"/>
        <v>289.49348515092248</v>
      </c>
      <c r="AT33" s="31">
        <f t="shared" si="3"/>
        <v>289.50000000000011</v>
      </c>
    </row>
    <row r="34" spans="1:46" ht="44.25" customHeight="1">
      <c r="A34" s="11">
        <v>28</v>
      </c>
      <c r="B34" s="12" t="str">
        <f>'[1]2021 район (для финансистов) '!B76</f>
        <v>МБУ "Спортивная школа единоборств имени А.В. Иваницкого"</v>
      </c>
      <c r="C34" s="13">
        <f>'[1]2021-2023'!H270</f>
        <v>24.909999999999997</v>
      </c>
      <c r="D34" s="28">
        <f>'[1]2021-2023'!O270</f>
        <v>183.38094486275631</v>
      </c>
      <c r="E34" s="28">
        <v>183.4</v>
      </c>
      <c r="F34" s="13">
        <f>'[1]2022 район (для финансистов) '!F76</f>
        <v>0.72</v>
      </c>
      <c r="G34" s="28">
        <f>'[1]2021-2023'!W271</f>
        <v>2.6690050483199994</v>
      </c>
      <c r="H34" s="28">
        <v>2.7</v>
      </c>
      <c r="I34" s="13">
        <f>'[1]2021-2023'!X270</f>
        <v>625.10000000000014</v>
      </c>
      <c r="J34" s="28">
        <f>'[1]2021-2023'!AG270</f>
        <v>1227.9026830000003</v>
      </c>
      <c r="K34" s="28">
        <v>1227.9000000000001</v>
      </c>
      <c r="L34" s="13">
        <f>'[1]2021-2023'!AH270</f>
        <v>20</v>
      </c>
      <c r="M34" s="28">
        <f>'[1]2021-2023'!AQ270</f>
        <v>39.2866</v>
      </c>
      <c r="N34" s="28">
        <v>39.299999999999997</v>
      </c>
      <c r="O34" s="13">
        <f>'[1]2022 район (для финансистов) '!O76</f>
        <v>1.53</v>
      </c>
      <c r="P34" s="28">
        <f>'[1]2021-2023'!AY272</f>
        <v>3.0054249</v>
      </c>
      <c r="Q34" s="28">
        <v>3</v>
      </c>
      <c r="R34" s="13">
        <f>'[1]2021-2023'!AZ270</f>
        <v>350</v>
      </c>
      <c r="S34" s="28">
        <f>'[1]2021-2023'!BI270</f>
        <v>24.1815</v>
      </c>
      <c r="T34" s="28">
        <v>24.2</v>
      </c>
      <c r="U34" s="13">
        <f>'[1]2022 район (для финансистов) '!U76</f>
        <v>24.6</v>
      </c>
      <c r="V34" s="28">
        <f>'[1]2021-2023'!BQ272</f>
        <v>0.64821000000000006</v>
      </c>
      <c r="W34" s="28">
        <v>0.6</v>
      </c>
      <c r="X34" s="13">
        <f>'[1]2021-2023'!BR270</f>
        <v>817.3</v>
      </c>
      <c r="Y34" s="28">
        <f>'[1]2021-2023'!CA270</f>
        <v>51.988452999999993</v>
      </c>
      <c r="Z34" s="28">
        <v>52</v>
      </c>
      <c r="AA34" s="13">
        <f>'[1]2022 район (для финансистов) '!AA76</f>
        <v>24.200000000000003</v>
      </c>
      <c r="AB34" s="28">
        <f>'[1]2021-2023'!CI272</f>
        <v>1.5393620000000001</v>
      </c>
      <c r="AC34" s="28">
        <v>1.5</v>
      </c>
      <c r="AD34" s="13">
        <f>'[1]2021-2023'!CJ270</f>
        <v>1116.0999999999999</v>
      </c>
      <c r="AE34" s="28">
        <f>'[1]2021-2023'!CS270</f>
        <v>35.659394999999996</v>
      </c>
      <c r="AF34" s="28">
        <v>35.700000000000003</v>
      </c>
      <c r="AG34" s="13">
        <f>'[1]2022 район (для финансистов) '!AG76</f>
        <v>48.8</v>
      </c>
      <c r="AH34" s="28">
        <f>'[1]2021-2023'!DA270</f>
        <v>1.5591599999999999</v>
      </c>
      <c r="AI34" s="28">
        <v>1.6</v>
      </c>
      <c r="AJ34" s="13">
        <v>0</v>
      </c>
      <c r="AK34" s="28">
        <v>0</v>
      </c>
      <c r="AL34" s="28">
        <v>0</v>
      </c>
      <c r="AM34" s="13">
        <v>0</v>
      </c>
      <c r="AN34" s="28">
        <v>0</v>
      </c>
      <c r="AO34" s="28">
        <v>0</v>
      </c>
      <c r="AP34" s="13">
        <v>0</v>
      </c>
      <c r="AQ34" s="28">
        <v>0</v>
      </c>
      <c r="AR34" s="28">
        <v>0</v>
      </c>
      <c r="AS34" s="27">
        <f t="shared" si="2"/>
        <v>1571.8207378110765</v>
      </c>
      <c r="AT34" s="31">
        <f t="shared" si="3"/>
        <v>1571.9</v>
      </c>
    </row>
    <row r="35" spans="1:46" ht="28.5" customHeight="1">
      <c r="A35" s="11">
        <v>29</v>
      </c>
      <c r="B35" s="12" t="str">
        <f>'[1]2021 район (для финансистов) '!B77</f>
        <v>МАУ "Дворец спорта "Магнезит"</v>
      </c>
      <c r="C35" s="13">
        <f>'[1]2021-2023'!H273</f>
        <v>74.7</v>
      </c>
      <c r="D35" s="28">
        <f>'[1]2021-2023'!O273</f>
        <v>507.86338402831439</v>
      </c>
      <c r="E35" s="28">
        <v>507.9</v>
      </c>
      <c r="F35" s="13">
        <v>0</v>
      </c>
      <c r="G35" s="28">
        <v>0</v>
      </c>
      <c r="H35" s="28">
        <v>0</v>
      </c>
      <c r="I35" s="13">
        <f>'[1]2021-2023'!X273</f>
        <v>0</v>
      </c>
      <c r="J35" s="28">
        <f>'[1]2021-2023'!AG273</f>
        <v>0</v>
      </c>
      <c r="K35" s="28">
        <v>0</v>
      </c>
      <c r="L35" s="13">
        <f>'[1]2021-2023'!AH273</f>
        <v>0</v>
      </c>
      <c r="M35" s="28">
        <f>'[1]2021-2023'!AQ273</f>
        <v>0</v>
      </c>
      <c r="N35" s="28">
        <v>0</v>
      </c>
      <c r="O35" s="13">
        <f>'[1]2022 район (для финансистов) '!O77</f>
        <v>0</v>
      </c>
      <c r="P35" s="28">
        <v>0</v>
      </c>
      <c r="Q35" s="28">
        <v>0</v>
      </c>
      <c r="R35" s="13">
        <f>'[1]2021-2023'!AZ273</f>
        <v>0</v>
      </c>
      <c r="S35" s="28">
        <f>'[1]2021-2023'!BI273</f>
        <v>0</v>
      </c>
      <c r="T35" s="28">
        <v>0</v>
      </c>
      <c r="U35" s="13">
        <v>0</v>
      </c>
      <c r="V35" s="28">
        <v>0</v>
      </c>
      <c r="W35" s="28">
        <v>0</v>
      </c>
      <c r="X35" s="13">
        <f>'[1]2021-2023'!BR273</f>
        <v>3421.85</v>
      </c>
      <c r="Y35" s="28">
        <f>'[1]2021-2023'!CA273</f>
        <v>217.66387849999998</v>
      </c>
      <c r="Z35" s="28">
        <v>217.7</v>
      </c>
      <c r="AA35" s="13">
        <v>0</v>
      </c>
      <c r="AB35" s="28">
        <v>0</v>
      </c>
      <c r="AC35" s="28">
        <v>0</v>
      </c>
      <c r="AD35" s="13">
        <f>'[1]2021-2023'!CJ273</f>
        <v>4573.2</v>
      </c>
      <c r="AE35" s="28">
        <f>'[1]2021-2023'!CS273</f>
        <v>146.11373999999998</v>
      </c>
      <c r="AF35" s="28">
        <v>146.1</v>
      </c>
      <c r="AG35" s="13">
        <f>'[1]2022 район (для финансистов) '!AG77</f>
        <v>0</v>
      </c>
      <c r="AH35" s="28">
        <f>'[1]2021-2023'!DA273</f>
        <v>0</v>
      </c>
      <c r="AI35" s="28">
        <v>0</v>
      </c>
      <c r="AJ35" s="13">
        <f>'[1]2021-2023'!DB273</f>
        <v>60.5</v>
      </c>
      <c r="AK35" s="28">
        <f>'[1]2021-2023'!DI273</f>
        <v>406.727728817696</v>
      </c>
      <c r="AL35" s="28">
        <v>406.7</v>
      </c>
      <c r="AM35" s="13">
        <v>0</v>
      </c>
      <c r="AN35" s="28">
        <v>0</v>
      </c>
      <c r="AO35" s="28">
        <v>0</v>
      </c>
      <c r="AP35" s="13">
        <v>0</v>
      </c>
      <c r="AQ35" s="28">
        <v>0</v>
      </c>
      <c r="AR35" s="28">
        <v>0</v>
      </c>
      <c r="AS35" s="27">
        <f t="shared" si="2"/>
        <v>1278.3687313460105</v>
      </c>
      <c r="AT35" s="31">
        <f t="shared" si="3"/>
        <v>1278.3999999999999</v>
      </c>
    </row>
    <row r="36" spans="1:46" ht="63" customHeight="1">
      <c r="A36" s="11">
        <v>30</v>
      </c>
      <c r="B36" s="12" t="str">
        <f>'[1]2021 район (для финансистов) '!B79</f>
        <v>Муниципальное бюджетное учреждение "Саткинский краеведческий музей" Саткинского муниципального района»</v>
      </c>
      <c r="C36" s="13">
        <f>'[1]2021-2023'!H280</f>
        <v>8.15</v>
      </c>
      <c r="D36" s="28">
        <f>'[1]2021-2023'!O280</f>
        <v>63.039573316328358</v>
      </c>
      <c r="E36" s="28">
        <v>63</v>
      </c>
      <c r="F36" s="13">
        <v>0</v>
      </c>
      <c r="G36" s="28">
        <v>0</v>
      </c>
      <c r="H36" s="28">
        <v>0</v>
      </c>
      <c r="I36" s="13">
        <f>'[1]2021-2023'!X280</f>
        <v>203.9</v>
      </c>
      <c r="J36" s="28">
        <f>'[1]2021-2023'!AG280</f>
        <v>419.06139700000006</v>
      </c>
      <c r="K36" s="28">
        <v>319.89999999999998</v>
      </c>
      <c r="L36" s="13">
        <f>'[1]2021-2023'!AH280</f>
        <v>1</v>
      </c>
      <c r="M36" s="28">
        <f>'[1]2021-2023'!AQ280</f>
        <v>2.0552299999999999</v>
      </c>
      <c r="N36" s="28">
        <v>1.6</v>
      </c>
      <c r="O36" s="13">
        <f>'[1]2022 район (для финансистов) '!O79</f>
        <v>0</v>
      </c>
      <c r="P36" s="28">
        <v>0</v>
      </c>
      <c r="Q36" s="28">
        <v>0</v>
      </c>
      <c r="R36" s="13">
        <v>0</v>
      </c>
      <c r="S36" s="28">
        <f>'[1]2021-2023'!BI280</f>
        <v>0.95414999999999994</v>
      </c>
      <c r="T36" s="28">
        <v>0</v>
      </c>
      <c r="U36" s="13">
        <v>0</v>
      </c>
      <c r="V36" s="28">
        <v>0</v>
      </c>
      <c r="W36" s="28">
        <v>0</v>
      </c>
      <c r="X36" s="13">
        <v>96.1</v>
      </c>
      <c r="Y36" s="28">
        <f>'[1]2021-2023'!CA280</f>
        <v>5.1587709999999998</v>
      </c>
      <c r="Z36" s="28">
        <v>6.2</v>
      </c>
      <c r="AA36" s="13">
        <v>0</v>
      </c>
      <c r="AB36" s="28">
        <v>0</v>
      </c>
      <c r="AC36" s="28">
        <v>0</v>
      </c>
      <c r="AD36" s="13">
        <f>'[1]2021-2023'!CJ280</f>
        <v>96.1</v>
      </c>
      <c r="AE36" s="28">
        <f>'[1]2021-2023'!CS280</f>
        <v>3.0703949999999995</v>
      </c>
      <c r="AF36" s="28">
        <v>3.1</v>
      </c>
      <c r="AG36" s="13">
        <f>'[1]2022 район (для финансистов) '!AG79</f>
        <v>0</v>
      </c>
      <c r="AH36" s="28">
        <f>'[1]2021-2023'!DA280</f>
        <v>0</v>
      </c>
      <c r="AI36" s="28">
        <v>0</v>
      </c>
      <c r="AJ36" s="13">
        <v>0</v>
      </c>
      <c r="AK36" s="28">
        <v>0</v>
      </c>
      <c r="AL36" s="28">
        <v>0</v>
      </c>
      <c r="AM36" s="13">
        <v>0</v>
      </c>
      <c r="AN36" s="28">
        <v>0</v>
      </c>
      <c r="AO36" s="28">
        <v>0</v>
      </c>
      <c r="AP36" s="13">
        <v>0</v>
      </c>
      <c r="AQ36" s="28">
        <v>0</v>
      </c>
      <c r="AR36" s="28">
        <v>0</v>
      </c>
      <c r="AS36" s="27">
        <f t="shared" si="2"/>
        <v>493.33951631632846</v>
      </c>
      <c r="AT36" s="31">
        <f t="shared" si="3"/>
        <v>393.8</v>
      </c>
    </row>
    <row r="37" spans="1:46" ht="30" customHeight="1">
      <c r="A37" s="11">
        <v>31</v>
      </c>
      <c r="B37" s="12" t="str">
        <f>'[1]2021 район (для финансистов) '!B80</f>
        <v>МБОУ ДО "ДШИ" р.п. Бердяуш</v>
      </c>
      <c r="C37" s="13">
        <f>'[1]2021-2023'!H284</f>
        <v>10</v>
      </c>
      <c r="D37" s="28">
        <f>'[1]2021-2023'!O284</f>
        <v>75.762827643285021</v>
      </c>
      <c r="E37" s="28">
        <v>75.8</v>
      </c>
      <c r="F37" s="13">
        <v>0</v>
      </c>
      <c r="G37" s="28">
        <v>0</v>
      </c>
      <c r="H37" s="28">
        <v>0</v>
      </c>
      <c r="I37" s="13">
        <f>'[1]2021-2023'!X284</f>
        <v>70.900000000000006</v>
      </c>
      <c r="J37" s="28">
        <f>'[1]2021-2023'!AG284</f>
        <v>552.13873770723194</v>
      </c>
      <c r="K37" s="28">
        <v>552.1</v>
      </c>
      <c r="L37" s="13">
        <f>'[1]2021-2023'!AH284</f>
        <v>0</v>
      </c>
      <c r="M37" s="28">
        <f>'[1]2021-2023'!AQ284</f>
        <v>0</v>
      </c>
      <c r="N37" s="28">
        <v>0</v>
      </c>
      <c r="O37" s="13">
        <f>'[1]2022 район (для финансистов) '!O80</f>
        <v>0</v>
      </c>
      <c r="P37" s="28">
        <v>0</v>
      </c>
      <c r="Q37" s="28">
        <v>0</v>
      </c>
      <c r="R37" s="13">
        <f>'[1]2021-2023'!AZ284</f>
        <v>0</v>
      </c>
      <c r="S37" s="28">
        <f>'[1]2021-2023'!BI284</f>
        <v>0</v>
      </c>
      <c r="T37" s="28">
        <v>0</v>
      </c>
      <c r="U37" s="13">
        <v>0</v>
      </c>
      <c r="V37" s="28">
        <v>0</v>
      </c>
      <c r="W37" s="28">
        <v>0</v>
      </c>
      <c r="X37" s="13">
        <f>'[1]2021-2023'!BR284</f>
        <v>130.4</v>
      </c>
      <c r="Y37" s="28">
        <f>'[1]2021-2023'!CA284</f>
        <v>4.9812800000000008</v>
      </c>
      <c r="Z37" s="28">
        <v>5</v>
      </c>
      <c r="AA37" s="13">
        <v>0</v>
      </c>
      <c r="AB37" s="28">
        <v>0</v>
      </c>
      <c r="AC37" s="28">
        <v>0</v>
      </c>
      <c r="AD37" s="13">
        <f>'[1]2021-2023'!CJ284</f>
        <v>0</v>
      </c>
      <c r="AE37" s="28">
        <f>'[1]2021-2023'!CS284</f>
        <v>0</v>
      </c>
      <c r="AF37" s="28">
        <v>0</v>
      </c>
      <c r="AG37" s="13">
        <f>'[1]2022 район (для финансистов) '!AG80</f>
        <v>0</v>
      </c>
      <c r="AH37" s="28">
        <f>'[1]2021-2023'!DA284</f>
        <v>0</v>
      </c>
      <c r="AI37" s="28">
        <v>0</v>
      </c>
      <c r="AJ37" s="13">
        <v>0</v>
      </c>
      <c r="AK37" s="28">
        <v>0</v>
      </c>
      <c r="AL37" s="28">
        <v>0</v>
      </c>
      <c r="AM37" s="13">
        <v>0</v>
      </c>
      <c r="AN37" s="28">
        <v>0</v>
      </c>
      <c r="AO37" s="28">
        <v>0</v>
      </c>
      <c r="AP37" s="13">
        <v>0</v>
      </c>
      <c r="AQ37" s="28">
        <v>0</v>
      </c>
      <c r="AR37" s="28">
        <v>0</v>
      </c>
      <c r="AS37" s="27">
        <f t="shared" si="2"/>
        <v>632.88284535051696</v>
      </c>
      <c r="AT37" s="31">
        <f t="shared" si="3"/>
        <v>632.9</v>
      </c>
    </row>
    <row r="38" spans="1:46" ht="24" customHeight="1">
      <c r="A38" s="11">
        <v>32</v>
      </c>
      <c r="B38" s="12" t="str">
        <f>'[1]2021 район (для финансистов) '!B81</f>
        <v>МБОУ ДО "ДШИ" г.Бакала</v>
      </c>
      <c r="C38" s="13">
        <f>'[1]2021-2023'!H288</f>
        <v>12.2</v>
      </c>
      <c r="D38" s="28">
        <f>'[1]2021-2023'!O288</f>
        <v>94.197082381549748</v>
      </c>
      <c r="E38" s="28">
        <v>94.2</v>
      </c>
      <c r="F38" s="13">
        <f>'[1]2021-2023'!P288</f>
        <v>0</v>
      </c>
      <c r="G38" s="28">
        <f>'[1]2021-2023'!W288</f>
        <v>0</v>
      </c>
      <c r="H38" s="28">
        <v>0</v>
      </c>
      <c r="I38" s="13">
        <f>'[1]2021-2023'!X288</f>
        <v>166.4</v>
      </c>
      <c r="J38" s="28">
        <f>'[1]2021-2023'!AG288</f>
        <v>416.07456632668163</v>
      </c>
      <c r="K38" s="28">
        <v>416.1</v>
      </c>
      <c r="L38" s="13">
        <f>'[1]2021-2023'!AH288</f>
        <v>1.7</v>
      </c>
      <c r="M38" s="28">
        <f>'[1]2021-2023'!AQ288</f>
        <v>4.2507617954047996</v>
      </c>
      <c r="N38" s="28">
        <v>4.3</v>
      </c>
      <c r="O38" s="13">
        <f>'[1]2022 район (для финансистов) '!O81</f>
        <v>0</v>
      </c>
      <c r="P38" s="13">
        <f>'[1]2021-2023'!AY288</f>
        <v>0</v>
      </c>
      <c r="Q38" s="28">
        <v>0</v>
      </c>
      <c r="R38" s="13">
        <f>'[1]2021-2023'!AZ288</f>
        <v>28.3</v>
      </c>
      <c r="S38" s="28">
        <f>'[1]2021-2023'!BI288</f>
        <v>2.5260579999999999</v>
      </c>
      <c r="T38" s="28">
        <v>2.5</v>
      </c>
      <c r="U38" s="13">
        <f>'[1]2021-2023'!BJ288</f>
        <v>0</v>
      </c>
      <c r="V38" s="28">
        <f>'[1]2021-2023'!BQ288</f>
        <v>0</v>
      </c>
      <c r="W38" s="28">
        <v>0</v>
      </c>
      <c r="X38" s="13">
        <f>'[1]2021-2023'!BR288</f>
        <v>54.9</v>
      </c>
      <c r="Y38" s="28">
        <f>'[1]2021-2023'!CA288</f>
        <v>3.2204339999999996</v>
      </c>
      <c r="Z38" s="28">
        <v>3.2</v>
      </c>
      <c r="AA38" s="13">
        <f>'[1]2021-2023'!CB288</f>
        <v>0</v>
      </c>
      <c r="AB38" s="28">
        <f>'[1]2021-2023'!CI288</f>
        <v>0</v>
      </c>
      <c r="AC38" s="28">
        <v>0</v>
      </c>
      <c r="AD38" s="13">
        <f>'[1]2021-2023'!CJ288</f>
        <v>83.2</v>
      </c>
      <c r="AE38" s="28">
        <f>'[1]2021-2023'!CS288</f>
        <v>1.6802240000000002</v>
      </c>
      <c r="AF38" s="28">
        <v>1.7</v>
      </c>
      <c r="AG38" s="13">
        <f>'[1]2022 район (для финансистов) '!AG81</f>
        <v>0</v>
      </c>
      <c r="AH38" s="28">
        <f>'[1]2021-2023'!DA288</f>
        <v>0</v>
      </c>
      <c r="AI38" s="28">
        <v>0</v>
      </c>
      <c r="AJ38" s="13">
        <v>0</v>
      </c>
      <c r="AK38" s="28">
        <v>0</v>
      </c>
      <c r="AL38" s="28">
        <v>0</v>
      </c>
      <c r="AM38" s="13">
        <v>0</v>
      </c>
      <c r="AN38" s="28">
        <v>0</v>
      </c>
      <c r="AO38" s="28">
        <v>0</v>
      </c>
      <c r="AP38" s="13">
        <v>0</v>
      </c>
      <c r="AQ38" s="28">
        <v>0</v>
      </c>
      <c r="AR38" s="28">
        <v>0</v>
      </c>
      <c r="AS38" s="27">
        <f t="shared" si="2"/>
        <v>521.94912650363608</v>
      </c>
      <c r="AT38" s="31">
        <f t="shared" si="3"/>
        <v>522.00000000000011</v>
      </c>
    </row>
    <row r="39" spans="1:46" ht="30" customHeight="1">
      <c r="A39" s="11">
        <v>33</v>
      </c>
      <c r="B39" s="12" t="str">
        <f>'[1]2021 район (для финансистов) '!B82</f>
        <v xml:space="preserve">МБОУ ДО ДШИ р.п. Межевой </v>
      </c>
      <c r="C39" s="13">
        <f>'[1]2021-2023'!H293</f>
        <v>6.79</v>
      </c>
      <c r="D39" s="28">
        <f>'[1]2021-2023'!O293</f>
        <v>52.872300540757301</v>
      </c>
      <c r="E39" s="28">
        <v>52.9</v>
      </c>
      <c r="F39" s="13">
        <f>'[1]2021-2023'!P293</f>
        <v>0.28000000000000003</v>
      </c>
      <c r="G39" s="28">
        <f>'[1]2021-2023'!W293</f>
        <v>1.03794640768</v>
      </c>
      <c r="H39" s="28">
        <v>1</v>
      </c>
      <c r="I39" s="13">
        <f>'[1]2021-2023'!X293</f>
        <v>152.80000000000001</v>
      </c>
      <c r="J39" s="28">
        <f>'[1]2021-2023'!AG293</f>
        <v>253.28583336176638</v>
      </c>
      <c r="K39" s="28">
        <v>253.3</v>
      </c>
      <c r="L39" s="13">
        <f>'[1]2021-2023'!AH293</f>
        <v>2.98</v>
      </c>
      <c r="M39" s="28">
        <f>'[1]2021-2023'!AQ293</f>
        <v>4.9397368024742399</v>
      </c>
      <c r="N39" s="28">
        <v>4.9000000000000004</v>
      </c>
      <c r="O39" s="13">
        <f>'[1]2022 район (для финансистов) '!O82</f>
        <v>2.1</v>
      </c>
      <c r="P39" s="13">
        <f>'[1]2021-2023'!AY293</f>
        <v>3.4810230000000004</v>
      </c>
      <c r="Q39" s="28">
        <v>3.5</v>
      </c>
      <c r="R39" s="13">
        <f>'[1]2021-2023'!AZ293</f>
        <v>49.6</v>
      </c>
      <c r="S39" s="28">
        <f>'[1]2021-2023'!BI293</f>
        <v>3.0320480000000001</v>
      </c>
      <c r="T39" s="28">
        <v>3</v>
      </c>
      <c r="U39" s="13">
        <f>'[1]2021-2023'!BJ293</f>
        <v>34.1</v>
      </c>
      <c r="V39" s="28">
        <f>'[1]2021-2023'!BQ293</f>
        <v>2.0845330000000004</v>
      </c>
      <c r="W39" s="28">
        <v>2.1</v>
      </c>
      <c r="X39" s="13">
        <f>'[1]2021-2023'!BR293</f>
        <v>96.2</v>
      </c>
      <c r="Y39" s="28">
        <f>'[1]2021-2023'!CA293</f>
        <v>3.6767639999999999</v>
      </c>
      <c r="Z39" s="28">
        <v>3.7</v>
      </c>
      <c r="AA39" s="13">
        <f>'[1]2021-2023'!CB293</f>
        <v>33.700000000000003</v>
      </c>
      <c r="AB39" s="28">
        <f>'[1]2021-2023'!CI293</f>
        <v>1.2880140000000002</v>
      </c>
      <c r="AC39" s="28">
        <v>1.3</v>
      </c>
      <c r="AD39" s="13">
        <f>'[1]2021-2023'!CJ293</f>
        <v>145.80000000000001</v>
      </c>
      <c r="AE39" s="28">
        <f>'[1]2021-2023'!CS293</f>
        <v>3.8228760000000004</v>
      </c>
      <c r="AF39" s="28">
        <v>3.8</v>
      </c>
      <c r="AG39" s="13">
        <f>'[1]2022 район (для финансистов) '!AG82</f>
        <v>67.8</v>
      </c>
      <c r="AH39" s="28">
        <f>'[1]2021-2023'!DA293</f>
        <v>1.7777159999999999</v>
      </c>
      <c r="AI39" s="28">
        <v>1.8</v>
      </c>
      <c r="AJ39" s="13">
        <v>0</v>
      </c>
      <c r="AK39" s="28">
        <v>0</v>
      </c>
      <c r="AL39" s="28">
        <v>0</v>
      </c>
      <c r="AM39" s="13">
        <v>0</v>
      </c>
      <c r="AN39" s="28">
        <v>0</v>
      </c>
      <c r="AO39" s="28">
        <v>0</v>
      </c>
      <c r="AP39" s="13">
        <v>0</v>
      </c>
      <c r="AQ39" s="28">
        <v>0</v>
      </c>
      <c r="AR39" s="28">
        <v>0</v>
      </c>
      <c r="AS39" s="27">
        <f t="shared" si="2"/>
        <v>331.29879111267792</v>
      </c>
      <c r="AT39" s="31">
        <f t="shared" si="3"/>
        <v>331.30000000000007</v>
      </c>
    </row>
    <row r="40" spans="1:46" ht="27" customHeight="1">
      <c r="A40" s="11">
        <v>34</v>
      </c>
      <c r="B40" s="12" t="str">
        <f>'[1]2021 район (для финансистов) '!B83</f>
        <v>МБОУ ДО "ДШИ №1 им. Ю.А. Розума"</v>
      </c>
      <c r="C40" s="13">
        <f>'[1]2021-2023'!H297</f>
        <v>15.5</v>
      </c>
      <c r="D40" s="28">
        <f>'[1]2021-2023'!O297</f>
        <v>121.16792557004253</v>
      </c>
      <c r="E40" s="28">
        <v>121.2</v>
      </c>
      <c r="F40" s="13">
        <v>0</v>
      </c>
      <c r="G40" s="28">
        <v>0</v>
      </c>
      <c r="H40" s="28">
        <v>0</v>
      </c>
      <c r="I40" s="13">
        <f>'[1]2021-2023'!X297</f>
        <v>328.5</v>
      </c>
      <c r="J40" s="28">
        <f>'[1]2021-2023'!AG297</f>
        <v>645.28240499999993</v>
      </c>
      <c r="K40" s="28">
        <v>645.29999999999995</v>
      </c>
      <c r="L40" s="13">
        <f>'[1]2021-2023'!AH297</f>
        <v>4.5999999999999996</v>
      </c>
      <c r="M40" s="28">
        <f>'[1]2021-2023'!AQ297</f>
        <v>9.0359179999999988</v>
      </c>
      <c r="N40" s="28">
        <v>9</v>
      </c>
      <c r="O40" s="13">
        <f>'[1]2022 район (для финансистов) '!O83</f>
        <v>0</v>
      </c>
      <c r="P40" s="13">
        <v>0</v>
      </c>
      <c r="Q40" s="28">
        <v>0</v>
      </c>
      <c r="R40" s="13">
        <f>'[1]2021-2023'!AZ297</f>
        <v>77.099999999999994</v>
      </c>
      <c r="S40" s="28">
        <f>'[1]2021-2023'!BI297</f>
        <v>5.3268389999999997</v>
      </c>
      <c r="T40" s="28">
        <v>5.3</v>
      </c>
      <c r="U40" s="13">
        <v>0</v>
      </c>
      <c r="V40" s="28">
        <v>0</v>
      </c>
      <c r="W40" s="28">
        <v>0</v>
      </c>
      <c r="X40" s="13">
        <f>'[1]2021-2023'!BR297</f>
        <v>149.69999999999999</v>
      </c>
      <c r="Y40" s="28">
        <f>'[1]2021-2023'!CA297</f>
        <v>9.522416999999999</v>
      </c>
      <c r="Z40" s="28">
        <v>9.5</v>
      </c>
      <c r="AA40" s="13">
        <v>0</v>
      </c>
      <c r="AB40" s="28">
        <v>0</v>
      </c>
      <c r="AC40" s="28">
        <v>0</v>
      </c>
      <c r="AD40" s="13">
        <f>'[1]2021-2023'!CJ297</f>
        <v>216</v>
      </c>
      <c r="AE40" s="28">
        <f>'[1]2021-2023'!CS297</f>
        <v>6.9012000000000002</v>
      </c>
      <c r="AF40" s="28">
        <v>6.9</v>
      </c>
      <c r="AG40" s="13">
        <f>'[1]2022 район (для финансистов) '!AG83</f>
        <v>0</v>
      </c>
      <c r="AH40" s="28">
        <f>'[1]2021-2023'!DA297</f>
        <v>0</v>
      </c>
      <c r="AI40" s="28">
        <v>0</v>
      </c>
      <c r="AJ40" s="13">
        <v>0</v>
      </c>
      <c r="AK40" s="28">
        <v>0</v>
      </c>
      <c r="AL40" s="28">
        <v>0</v>
      </c>
      <c r="AM40" s="13">
        <v>0</v>
      </c>
      <c r="AN40" s="28">
        <v>0</v>
      </c>
      <c r="AO40" s="28">
        <v>0</v>
      </c>
      <c r="AP40" s="13">
        <v>0</v>
      </c>
      <c r="AQ40" s="28">
        <v>0</v>
      </c>
      <c r="AR40" s="28">
        <v>0</v>
      </c>
      <c r="AS40" s="27">
        <f t="shared" si="2"/>
        <v>797.23670457004243</v>
      </c>
      <c r="AT40" s="31">
        <f t="shared" si="3"/>
        <v>797.19999999999993</v>
      </c>
    </row>
    <row r="41" spans="1:46" ht="24" customHeight="1">
      <c r="A41" s="11">
        <v>35</v>
      </c>
      <c r="B41" s="12" t="str">
        <f>'[1]2021 район (для финансистов) '!B84</f>
        <v>МБОУ ДО "ДШИ №2 им. Г.А. Шкала"</v>
      </c>
      <c r="C41" s="13">
        <f>'[1]2021-2023'!H300</f>
        <v>10</v>
      </c>
      <c r="D41" s="28">
        <f>'[1]2021-2023'!O300</f>
        <v>77.86599633860466</v>
      </c>
      <c r="E41" s="28">
        <v>77.900000000000006</v>
      </c>
      <c r="F41" s="13">
        <f>'[1]2021-2023'!P300</f>
        <v>7.0000000000000007E-2</v>
      </c>
      <c r="G41" s="28">
        <f>'[1]2021-2023'!W300</f>
        <v>0.25948660192</v>
      </c>
      <c r="H41" s="28">
        <v>1.3</v>
      </c>
      <c r="I41" s="13">
        <f>'[1]2021-2023'!X300</f>
        <v>138.6</v>
      </c>
      <c r="J41" s="28">
        <f>'[1]2021-2023'!AG300</f>
        <v>281.72791799999999</v>
      </c>
      <c r="K41" s="28">
        <v>231</v>
      </c>
      <c r="L41" s="13">
        <f>'[1]2021-2023'!AH300</f>
        <v>4.41</v>
      </c>
      <c r="M41" s="28">
        <f>'[1]2021-2023'!AQ300</f>
        <v>8.9635742999999994</v>
      </c>
      <c r="N41" s="28">
        <v>7.4</v>
      </c>
      <c r="O41" s="13">
        <f>'[1]2022 район (для финансистов) '!O84</f>
        <v>0.53</v>
      </c>
      <c r="P41" s="13">
        <f>'[1]2021-2023'!AY300</f>
        <v>1.0410949</v>
      </c>
      <c r="Q41" s="28">
        <v>1</v>
      </c>
      <c r="R41" s="13">
        <v>18.399999999999999</v>
      </c>
      <c r="S41" s="28">
        <f>'[1]2021-2023'!BI300</f>
        <v>4.769806</v>
      </c>
      <c r="T41" s="28">
        <v>1.3</v>
      </c>
      <c r="U41" s="13">
        <f>'[1]2021-2023'!BJ300</f>
        <v>8.8000000000000007</v>
      </c>
      <c r="V41" s="28">
        <f>'[1]2021-2023'!BQ300</f>
        <v>0.23188000000000003</v>
      </c>
      <c r="W41" s="28">
        <v>0.2</v>
      </c>
      <c r="X41" s="13">
        <v>197.4</v>
      </c>
      <c r="Y41" s="28">
        <f>'[1]2021-2023'!CA300</f>
        <v>9.0580639999999999</v>
      </c>
      <c r="Z41" s="28">
        <v>12.6</v>
      </c>
      <c r="AA41" s="13">
        <f>'[1]2021-2023'!CB300</f>
        <v>8.6999999999999993</v>
      </c>
      <c r="AB41" s="28">
        <f>'[1]2021-2023'!CI300</f>
        <v>0.55340699999999987</v>
      </c>
      <c r="AC41" s="28">
        <v>0.6</v>
      </c>
      <c r="AD41" s="13">
        <f>'[1]2021-2023'!CJ300</f>
        <v>210.6</v>
      </c>
      <c r="AE41" s="28">
        <f>'[1]2021-2023'!CS300</f>
        <v>6.7286700000000002</v>
      </c>
      <c r="AF41" s="28">
        <v>6.7</v>
      </c>
      <c r="AG41" s="13">
        <f>'[1]2022 район (для финансистов) '!AG84</f>
        <v>17.5</v>
      </c>
      <c r="AH41" s="28">
        <f>'[1]2021-2023'!DA300</f>
        <v>0.55912499999999998</v>
      </c>
      <c r="AI41" s="28">
        <v>0.6</v>
      </c>
      <c r="AJ41" s="13">
        <v>0</v>
      </c>
      <c r="AK41" s="28">
        <v>0</v>
      </c>
      <c r="AL41" s="28">
        <v>0</v>
      </c>
      <c r="AM41" s="13">
        <v>0</v>
      </c>
      <c r="AN41" s="28">
        <v>0</v>
      </c>
      <c r="AO41" s="28">
        <v>0</v>
      </c>
      <c r="AP41" s="13">
        <v>0</v>
      </c>
      <c r="AQ41" s="28">
        <v>0</v>
      </c>
      <c r="AR41" s="28">
        <v>0</v>
      </c>
      <c r="AS41" s="27">
        <f t="shared" si="2"/>
        <v>391.75902214052468</v>
      </c>
      <c r="AT41" s="31">
        <f t="shared" si="3"/>
        <v>340.6</v>
      </c>
    </row>
    <row r="42" spans="1:46" ht="25.5" customHeight="1">
      <c r="A42" s="11">
        <v>36</v>
      </c>
      <c r="B42" s="12" t="str">
        <f>'[1]2021 район (для финансистов) '!B85</f>
        <v>МБУ "Центр туризма и гостеприимства"</v>
      </c>
      <c r="C42" s="13">
        <f>'[1]2021-2023'!H304</f>
        <v>6.94</v>
      </c>
      <c r="D42" s="28">
        <f>'[1]2021-2023'!O304</f>
        <v>53.81359154409931</v>
      </c>
      <c r="E42" s="28">
        <v>53.8</v>
      </c>
      <c r="F42" s="13">
        <f>'[1]2021-2023'!P304</f>
        <v>0.25</v>
      </c>
      <c r="G42" s="28">
        <f>'[1]2021-2023'!W304</f>
        <v>0.92673786399999991</v>
      </c>
      <c r="H42" s="28">
        <v>0.9</v>
      </c>
      <c r="I42" s="13">
        <f>'[1]2021-2023'!X304</f>
        <v>40.799999999999997</v>
      </c>
      <c r="J42" s="28">
        <f>'[1]2021-2023'!AG304</f>
        <v>80.144663999999992</v>
      </c>
      <c r="K42" s="28">
        <v>80.099999999999994</v>
      </c>
      <c r="L42" s="13">
        <f>'[1]2021-2023'!AH304</f>
        <v>0.64162967399999993</v>
      </c>
      <c r="M42" s="28">
        <f>'[1]2021-2023'!AQ304</f>
        <v>1.2603724175284199</v>
      </c>
      <c r="N42" s="28">
        <v>1.3</v>
      </c>
      <c r="O42" s="13">
        <f>'[1]2022 район (для финансистов) '!O85</f>
        <v>0.56999999999999995</v>
      </c>
      <c r="P42" s="13">
        <f>'[1]2021-2023'!AY304</f>
        <v>1.1196680999999999</v>
      </c>
      <c r="Q42" s="28">
        <v>1.1000000000000001</v>
      </c>
      <c r="R42" s="13">
        <f>'[1]2021-2023'!AZ304</f>
        <v>10.7</v>
      </c>
      <c r="S42" s="28">
        <f>'[1]2021-2023'!BI304</f>
        <v>0.739263</v>
      </c>
      <c r="T42" s="28">
        <v>0.7</v>
      </c>
      <c r="U42" s="13">
        <f>'[1]2021-2023'!BJ304</f>
        <v>9.4</v>
      </c>
      <c r="V42" s="28">
        <f>'[1]2021-2023'!BQ304</f>
        <v>0.24769000000000002</v>
      </c>
      <c r="W42" s="28">
        <v>0.2</v>
      </c>
      <c r="X42" s="13">
        <f>'[1]2021-2023'!BR304</f>
        <v>20.7</v>
      </c>
      <c r="Y42" s="28">
        <f>'[1]2021-2023'!CA304</f>
        <v>1.3167269999999998</v>
      </c>
      <c r="Z42" s="28">
        <v>1.3</v>
      </c>
      <c r="AA42" s="13">
        <f>'[1]2021-2023'!CB304</f>
        <v>9.3000000000000007</v>
      </c>
      <c r="AB42" s="28">
        <f>'[1]2021-2023'!CI304</f>
        <v>0.59157300000000013</v>
      </c>
      <c r="AC42" s="28">
        <v>0.6</v>
      </c>
      <c r="AD42" s="13">
        <f>'[1]2021-2023'!CJ304</f>
        <v>31.4</v>
      </c>
      <c r="AE42" s="28">
        <f>'[1]2021-2023'!CS304</f>
        <v>1.0032299999999998</v>
      </c>
      <c r="AF42" s="28">
        <v>1</v>
      </c>
      <c r="AG42" s="13">
        <f>'[1]2022 район (для финансистов) '!AG85</f>
        <v>18.7</v>
      </c>
      <c r="AH42" s="28">
        <f>'[1]2021-2023'!DA304</f>
        <v>0.59746499999999991</v>
      </c>
      <c r="AI42" s="28">
        <v>0.6</v>
      </c>
      <c r="AJ42" s="13">
        <v>0</v>
      </c>
      <c r="AK42" s="28">
        <v>0</v>
      </c>
      <c r="AL42" s="28">
        <v>0</v>
      </c>
      <c r="AM42" s="13">
        <v>0</v>
      </c>
      <c r="AN42" s="28">
        <v>0</v>
      </c>
      <c r="AO42" s="28">
        <v>0</v>
      </c>
      <c r="AP42" s="13">
        <v>0</v>
      </c>
      <c r="AQ42" s="28">
        <v>0</v>
      </c>
      <c r="AR42" s="28">
        <v>0</v>
      </c>
      <c r="AS42" s="27">
        <f t="shared" si="2"/>
        <v>141.76098192562773</v>
      </c>
      <c r="AT42" s="31">
        <f t="shared" si="3"/>
        <v>141.59999999999997</v>
      </c>
    </row>
    <row r="43" spans="1:46" ht="24" customHeight="1">
      <c r="A43" s="11">
        <v>37</v>
      </c>
      <c r="B43" s="12" t="str">
        <f>'[1]2021 район (для финансистов) '!B86</f>
        <v>МАУ "ЦИРиП - Проектный офис"</v>
      </c>
      <c r="C43" s="13">
        <f>'[1]2021-2023'!H307</f>
        <v>15.1</v>
      </c>
      <c r="D43" s="28">
        <f>'[1]2021-2023'!O307</f>
        <v>117.99073059289542</v>
      </c>
      <c r="E43" s="28">
        <v>118</v>
      </c>
      <c r="F43" s="13">
        <f>'[1]2021-2023'!P307</f>
        <v>0.73</v>
      </c>
      <c r="G43" s="28">
        <f>'[1]2021-2023'!W307</f>
        <v>2.70607456288</v>
      </c>
      <c r="H43" s="28">
        <v>2.7</v>
      </c>
      <c r="I43" s="13">
        <f>'[1]2021-2023'!X307</f>
        <v>57.7</v>
      </c>
      <c r="J43" s="28">
        <f>'[1]2021-2023'!AG307</f>
        <v>113.341841</v>
      </c>
      <c r="K43" s="28">
        <v>113.3</v>
      </c>
      <c r="L43" s="13">
        <f>'[1]2021-2023'!AH307</f>
        <v>4.0999999999999996</v>
      </c>
      <c r="M43" s="28">
        <f>'[1]2021-2023'!AQ307</f>
        <v>8.0537529999999986</v>
      </c>
      <c r="N43" s="28">
        <v>8.1</v>
      </c>
      <c r="O43" s="13">
        <f>'[1]2021-2023'!AR307</f>
        <v>1.62</v>
      </c>
      <c r="P43" s="13">
        <f>'[1]2021-2023'!AY307</f>
        <v>3.1822146000000004</v>
      </c>
      <c r="Q43" s="28">
        <v>3.2</v>
      </c>
      <c r="R43" s="13">
        <f>'[1]2021-2023'!AZ307</f>
        <v>63.7</v>
      </c>
      <c r="S43" s="28">
        <f>'[1]2021-2023'!BI307</f>
        <v>4.401033</v>
      </c>
      <c r="T43" s="28">
        <v>4.4000000000000004</v>
      </c>
      <c r="U43" s="13">
        <f>'[1]2021-2023'!BJ307</f>
        <v>24.1</v>
      </c>
      <c r="V43" s="13">
        <f>'[1]2021-2023'!BQ307</f>
        <v>0.63503500000000013</v>
      </c>
      <c r="W43" s="13">
        <v>0.7</v>
      </c>
      <c r="X43" s="13">
        <f>'[1]2021-2023'!BR307</f>
        <v>124.3</v>
      </c>
      <c r="Y43" s="28">
        <f>'[1]2021-2023'!CA307</f>
        <v>7.9067230000000004</v>
      </c>
      <c r="Z43" s="28">
        <v>7.9</v>
      </c>
      <c r="AA43" s="13">
        <f>'[1]2021-2023'!CB307</f>
        <v>23.8</v>
      </c>
      <c r="AB43" s="28">
        <f>'[1]2021-2023'!CI307</f>
        <v>1.5139180000000001</v>
      </c>
      <c r="AC43" s="28">
        <v>1.5</v>
      </c>
      <c r="AD43" s="13">
        <f>'[1]2021-2023'!CJ307</f>
        <v>188</v>
      </c>
      <c r="AE43" s="28">
        <f>'[1]2021-2023'!CS307</f>
        <v>6.0065999999999997</v>
      </c>
      <c r="AF43" s="28">
        <v>6</v>
      </c>
      <c r="AG43" s="13">
        <f>'[1]2022 район (для финансистов) '!AG86</f>
        <v>47.9</v>
      </c>
      <c r="AH43" s="28">
        <f>'[1]2021-2023'!DA307</f>
        <v>1.530405</v>
      </c>
      <c r="AI43" s="28">
        <v>1.5</v>
      </c>
      <c r="AJ43" s="13">
        <v>0</v>
      </c>
      <c r="AK43" s="28">
        <v>0</v>
      </c>
      <c r="AL43" s="28">
        <v>0</v>
      </c>
      <c r="AM43" s="13">
        <v>0</v>
      </c>
      <c r="AN43" s="28">
        <v>0</v>
      </c>
      <c r="AO43" s="28">
        <v>0</v>
      </c>
      <c r="AP43" s="13">
        <v>0</v>
      </c>
      <c r="AQ43" s="28">
        <v>0</v>
      </c>
      <c r="AR43" s="28">
        <v>0</v>
      </c>
      <c r="AS43" s="27">
        <f t="shared" si="2"/>
        <v>267.26832775577543</v>
      </c>
      <c r="AT43" s="31">
        <f t="shared" si="3"/>
        <v>267.29999999999995</v>
      </c>
    </row>
    <row r="44" spans="1:46" ht="59.25" customHeight="1">
      <c r="A44" s="11">
        <v>38</v>
      </c>
      <c r="B44" s="12" t="str">
        <f>'[1]2022 район (для финансистов) '!B87</f>
        <v>МБУ "Комплексный центр" (в части нежилого помещения по адресу г. Сатка, ул. Пролетарская, 32)</v>
      </c>
      <c r="C44" s="13">
        <f>'[1]2021-2023'!H310</f>
        <v>4.2</v>
      </c>
      <c r="D44" s="28">
        <f>'[1]2021-2023'!O310</f>
        <v>25.280982714624002</v>
      </c>
      <c r="E44" s="28">
        <v>25.3</v>
      </c>
      <c r="F44" s="13">
        <f>'[1]2021-2023'!P310</f>
        <v>1.32</v>
      </c>
      <c r="G44" s="28">
        <f>'[1]2021-2023'!W310</f>
        <v>4.8931759219199993</v>
      </c>
      <c r="H44" s="28">
        <v>4.9000000000000004</v>
      </c>
      <c r="I44" s="13">
        <f>'[1]2021-2023'!X310</f>
        <v>83.45</v>
      </c>
      <c r="J44" s="28">
        <f>'[1]2021-2023'!AG310</f>
        <v>163.9233385</v>
      </c>
      <c r="K44" s="28">
        <v>163.9</v>
      </c>
      <c r="L44" s="13">
        <f>'[1]2021-2023'!AH310</f>
        <v>0.48</v>
      </c>
      <c r="M44" s="28">
        <f>'[1]2021-2023'!AQ310</f>
        <v>0.94287839999999989</v>
      </c>
      <c r="N44" s="28">
        <v>0.9</v>
      </c>
      <c r="O44" s="13">
        <f>'[1]2021-2023'!AR310</f>
        <v>1.24</v>
      </c>
      <c r="P44" s="13">
        <f>'[1]2021-2023'!AY310</f>
        <v>2.4357691999999997</v>
      </c>
      <c r="Q44" s="28">
        <v>2.5</v>
      </c>
      <c r="R44" s="13">
        <f>'[1]2021-2023'!AZ310</f>
        <v>8</v>
      </c>
      <c r="S44" s="28">
        <f>'[1]2021-2023'!BI310</f>
        <v>0.55271999999999999</v>
      </c>
      <c r="T44" s="28">
        <v>0.6</v>
      </c>
      <c r="U44" s="13">
        <f>'[1]2021-2023'!BJ310</f>
        <v>20.6</v>
      </c>
      <c r="V44" s="13">
        <f>'[1]2021-2023'!BQ310</f>
        <v>0.54281000000000001</v>
      </c>
      <c r="W44" s="13">
        <v>0.6</v>
      </c>
      <c r="X44" s="13">
        <f>'[1]2021-2023'!BR310</f>
        <v>15.5</v>
      </c>
      <c r="Y44" s="28">
        <f>'[1]2021-2023'!CA310</f>
        <v>0.98595500000000003</v>
      </c>
      <c r="Z44" s="28">
        <v>1</v>
      </c>
      <c r="AA44" s="13">
        <f>'[1]2021-2023'!CB310</f>
        <v>20.3</v>
      </c>
      <c r="AB44" s="28">
        <f>'[1]2021-2023'!CI310</f>
        <v>1.2912830000000002</v>
      </c>
      <c r="AC44" s="28">
        <v>1.3</v>
      </c>
      <c r="AD44" s="13">
        <f>'[1]2021-2023'!CJ310</f>
        <v>22.4</v>
      </c>
      <c r="AE44" s="28">
        <f>'[1]2021-2023'!CS310</f>
        <v>0.71567999999999998</v>
      </c>
      <c r="AF44" s="28">
        <v>0.7</v>
      </c>
      <c r="AG44" s="13">
        <f>'[1]2021-2023'!CT310</f>
        <v>40.9</v>
      </c>
      <c r="AH44" s="28">
        <f>'[1]2021-2023'!DA310</f>
        <v>1.3067549999999999</v>
      </c>
      <c r="AI44" s="28">
        <v>1.3</v>
      </c>
      <c r="AJ44" s="13">
        <v>0</v>
      </c>
      <c r="AK44" s="28">
        <v>0</v>
      </c>
      <c r="AL44" s="28">
        <v>0</v>
      </c>
      <c r="AM44" s="13">
        <v>0</v>
      </c>
      <c r="AN44" s="28">
        <v>0</v>
      </c>
      <c r="AO44" s="28">
        <v>0</v>
      </c>
      <c r="AP44" s="13">
        <v>0</v>
      </c>
      <c r="AQ44" s="28">
        <v>0</v>
      </c>
      <c r="AR44" s="28">
        <v>0</v>
      </c>
      <c r="AS44" s="27">
        <f t="shared" si="2"/>
        <v>202.87134773654401</v>
      </c>
      <c r="AT44" s="31">
        <f t="shared" si="3"/>
        <v>203</v>
      </c>
    </row>
    <row r="45" spans="1:46"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</row>
  </sheetData>
  <mergeCells count="20">
    <mergeCell ref="AT4:AT6"/>
    <mergeCell ref="A2:AS2"/>
    <mergeCell ref="A4:A6"/>
    <mergeCell ref="B4:B6"/>
    <mergeCell ref="C4:AR4"/>
    <mergeCell ref="AS4:AS6"/>
    <mergeCell ref="AA5:AC5"/>
    <mergeCell ref="AD5:AF5"/>
    <mergeCell ref="AG5:AI5"/>
    <mergeCell ref="AJ5:AL5"/>
    <mergeCell ref="AM5:AO5"/>
    <mergeCell ref="AP5:AR5"/>
    <mergeCell ref="C5:E5"/>
    <mergeCell ref="F5:H5"/>
    <mergeCell ref="I5:K5"/>
    <mergeCell ref="L5:N5"/>
    <mergeCell ref="O5:Q5"/>
    <mergeCell ref="R5:T5"/>
    <mergeCell ref="U5:W5"/>
    <mergeCell ref="X5:Z5"/>
  </mergeCells>
  <pageMargins left="0.11811023622047245" right="0.11811023622047245" top="0.35433070866141736" bottom="0.15748031496062992" header="0" footer="0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2021  </vt:lpstr>
      <vt:lpstr>2022 </vt:lpstr>
      <vt:lpstr>2023</vt:lpstr>
      <vt:lpstr>'2021  '!Заголовки_для_печати</vt:lpstr>
      <vt:lpstr>'2022 '!Заголовки_для_печати</vt:lpstr>
      <vt:lpstr>'2023'!Заголовки_для_печати</vt:lpstr>
      <vt:lpstr>'2021  '!Область_печати</vt:lpstr>
      <vt:lpstr>'2022 '!Область_печати</vt:lpstr>
      <vt:lpstr>'2023'!Область_печати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 Марина</dc:creator>
  <cp:lastModifiedBy>marele</cp:lastModifiedBy>
  <cp:lastPrinted>2020-11-24T03:02:45Z</cp:lastPrinted>
  <dcterms:created xsi:type="dcterms:W3CDTF">2020-09-07T06:14:13Z</dcterms:created>
  <dcterms:modified xsi:type="dcterms:W3CDTF">2020-11-24T08:37:43Z</dcterms:modified>
</cp:coreProperties>
</file>