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256" windowHeight="11460"/>
  </bookViews>
  <sheets>
    <sheet name="2022" sheetId="1" r:id="rId1"/>
    <sheet name="2023" sheetId="2" r:id="rId2"/>
    <sheet name="2024" sheetId="3" r:id="rId3"/>
  </sheets>
  <externalReferences>
    <externalReference r:id="rId4"/>
    <externalReference r:id="rId5"/>
    <externalReference r:id="rId6"/>
  </externalReferences>
  <definedNames>
    <definedName name="_xlnm.Print_Titles" localSheetId="0">'2022'!$5:$7</definedName>
    <definedName name="_xlnm.Print_Titles" localSheetId="1">'2023'!$4:$6</definedName>
    <definedName name="_xlnm.Print_Titles" localSheetId="2">'2024'!$4:$6</definedName>
    <definedName name="_xlnm.Print_Area" localSheetId="0">'2022'!$A$1:$AE$48</definedName>
    <definedName name="_xlnm.Print_Area" localSheetId="1">'2023'!$A$1:$AE$46</definedName>
    <definedName name="_xlnm.Print_Area" localSheetId="2">'2024'!$A$1:$AE$46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" i="1" l="1"/>
  <c r="W8" i="1"/>
  <c r="U8" i="1"/>
  <c r="S8" i="1"/>
  <c r="Q8" i="1"/>
  <c r="O8" i="1"/>
  <c r="M8" i="1"/>
  <c r="K8" i="1"/>
  <c r="I8" i="1"/>
  <c r="G8" i="1"/>
  <c r="E8" i="1"/>
  <c r="D8" i="1"/>
  <c r="AE8" i="1" s="1"/>
  <c r="C8" i="1"/>
  <c r="AE46" i="3" l="1"/>
  <c r="W46" i="3"/>
  <c r="U46" i="3"/>
  <c r="S46" i="3"/>
  <c r="Q46" i="3"/>
  <c r="O46" i="3"/>
  <c r="M46" i="3"/>
  <c r="K46" i="3"/>
  <c r="I46" i="3"/>
  <c r="G46" i="3"/>
  <c r="E46" i="3"/>
  <c r="C46" i="3"/>
  <c r="B46" i="3"/>
  <c r="AE45" i="3"/>
  <c r="W45" i="3"/>
  <c r="U45" i="3"/>
  <c r="S45" i="3"/>
  <c r="Q45" i="3"/>
  <c r="O45" i="3"/>
  <c r="M45" i="3"/>
  <c r="K45" i="3"/>
  <c r="I45" i="3"/>
  <c r="G45" i="3"/>
  <c r="E45" i="3"/>
  <c r="C45" i="3"/>
  <c r="B45" i="3"/>
  <c r="AE44" i="3"/>
  <c r="W44" i="3"/>
  <c r="U44" i="3"/>
  <c r="S44" i="3"/>
  <c r="Q44" i="3"/>
  <c r="O44" i="3"/>
  <c r="M44" i="3"/>
  <c r="K44" i="3"/>
  <c r="I44" i="3"/>
  <c r="G44" i="3"/>
  <c r="E44" i="3"/>
  <c r="C44" i="3"/>
  <c r="B44" i="3"/>
  <c r="AE43" i="3"/>
  <c r="W43" i="3"/>
  <c r="U43" i="3"/>
  <c r="S43" i="3"/>
  <c r="Q43" i="3"/>
  <c r="O43" i="3"/>
  <c r="M43" i="3"/>
  <c r="K43" i="3"/>
  <c r="I43" i="3"/>
  <c r="G43" i="3"/>
  <c r="E43" i="3"/>
  <c r="C43" i="3"/>
  <c r="B43" i="3"/>
  <c r="AE42" i="3"/>
  <c r="W42" i="3"/>
  <c r="U42" i="3"/>
  <c r="Q42" i="3"/>
  <c r="M42" i="3"/>
  <c r="K42" i="3"/>
  <c r="I42" i="3"/>
  <c r="G42" i="3"/>
  <c r="C42" i="3"/>
  <c r="B42" i="3"/>
  <c r="AE41" i="3"/>
  <c r="W41" i="3"/>
  <c r="U41" i="3"/>
  <c r="S41" i="3"/>
  <c r="Q41" i="3"/>
  <c r="O41" i="3"/>
  <c r="M41" i="3"/>
  <c r="K41" i="3"/>
  <c r="I41" i="3"/>
  <c r="G41" i="3"/>
  <c r="E41" i="3"/>
  <c r="C41" i="3"/>
  <c r="B41" i="3"/>
  <c r="AE40" i="3"/>
  <c r="W40" i="3"/>
  <c r="U40" i="3"/>
  <c r="S40" i="3"/>
  <c r="Q40" i="3"/>
  <c r="O40" i="3"/>
  <c r="M40" i="3"/>
  <c r="K40" i="3"/>
  <c r="I40" i="3"/>
  <c r="G40" i="3"/>
  <c r="E40" i="3"/>
  <c r="C40" i="3"/>
  <c r="B40" i="3"/>
  <c r="AE39" i="3"/>
  <c r="W39" i="3"/>
  <c r="U39" i="3"/>
  <c r="Q39" i="3"/>
  <c r="M39" i="3"/>
  <c r="K39" i="3"/>
  <c r="I39" i="3"/>
  <c r="G39" i="3"/>
  <c r="C39" i="3"/>
  <c r="B39" i="3"/>
  <c r="AE38" i="3"/>
  <c r="W38" i="3"/>
  <c r="U38" i="3"/>
  <c r="Q38" i="3"/>
  <c r="M38" i="3"/>
  <c r="K38" i="3"/>
  <c r="I38" i="3"/>
  <c r="G38" i="3"/>
  <c r="C38" i="3"/>
  <c r="B38" i="3"/>
  <c r="AE37" i="3"/>
  <c r="Y37" i="3"/>
  <c r="W37" i="3"/>
  <c r="U37" i="3"/>
  <c r="Q37" i="3"/>
  <c r="M37" i="3"/>
  <c r="K37" i="3"/>
  <c r="I37" i="3"/>
  <c r="G37" i="3"/>
  <c r="C37" i="3"/>
  <c r="B37" i="3"/>
  <c r="AE36" i="3"/>
  <c r="W36" i="3"/>
  <c r="U36" i="3"/>
  <c r="S36" i="3"/>
  <c r="Q36" i="3"/>
  <c r="O36" i="3"/>
  <c r="M36" i="3"/>
  <c r="K36" i="3"/>
  <c r="I36" i="3"/>
  <c r="G36" i="3"/>
  <c r="E36" i="3"/>
  <c r="C36" i="3"/>
  <c r="B36" i="3"/>
  <c r="AE35" i="3"/>
  <c r="W35" i="3"/>
  <c r="U35" i="3"/>
  <c r="S35" i="3"/>
  <c r="Q35" i="3"/>
  <c r="O35" i="3"/>
  <c r="M35" i="3"/>
  <c r="K35" i="3"/>
  <c r="I35" i="3"/>
  <c r="G35" i="3"/>
  <c r="E35" i="3"/>
  <c r="C35" i="3"/>
  <c r="B35" i="3"/>
  <c r="AE34" i="3"/>
  <c r="Y34" i="3"/>
  <c r="W34" i="3"/>
  <c r="U34" i="3"/>
  <c r="S34" i="3"/>
  <c r="Q34" i="3"/>
  <c r="O34" i="3"/>
  <c r="M34" i="3"/>
  <c r="K34" i="3"/>
  <c r="I34" i="3"/>
  <c r="G34" i="3"/>
  <c r="E34" i="3"/>
  <c r="C34" i="3"/>
  <c r="B34" i="3"/>
  <c r="AE33" i="3"/>
  <c r="W33" i="3"/>
  <c r="U33" i="3"/>
  <c r="Q33" i="3"/>
  <c r="M33" i="3"/>
  <c r="K33" i="3"/>
  <c r="I33" i="3"/>
  <c r="G33" i="3"/>
  <c r="C33" i="3"/>
  <c r="B33" i="3"/>
  <c r="AE32" i="3"/>
  <c r="W32" i="3"/>
  <c r="U32" i="3"/>
  <c r="Q32" i="3"/>
  <c r="M32" i="3"/>
  <c r="K32" i="3"/>
  <c r="I32" i="3"/>
  <c r="G32" i="3"/>
  <c r="C32" i="3"/>
  <c r="B32" i="3"/>
  <c r="AE31" i="3"/>
  <c r="AA31" i="3"/>
  <c r="W31" i="3"/>
  <c r="U31" i="3"/>
  <c r="Q31" i="3"/>
  <c r="M31" i="3"/>
  <c r="K31" i="3"/>
  <c r="I31" i="3"/>
  <c r="G31" i="3"/>
  <c r="C31" i="3"/>
  <c r="B31" i="3"/>
  <c r="AE30" i="3"/>
  <c r="W30" i="3"/>
  <c r="U30" i="3"/>
  <c r="Q30" i="3"/>
  <c r="M30" i="3"/>
  <c r="K30" i="3"/>
  <c r="I30" i="3"/>
  <c r="G30" i="3"/>
  <c r="C30" i="3"/>
  <c r="B30" i="3"/>
  <c r="AE29" i="3"/>
  <c r="W29" i="3"/>
  <c r="U29" i="3"/>
  <c r="S29" i="3"/>
  <c r="Q29" i="3"/>
  <c r="O29" i="3"/>
  <c r="M29" i="3"/>
  <c r="K29" i="3"/>
  <c r="I29" i="3"/>
  <c r="G29" i="3"/>
  <c r="E29" i="3"/>
  <c r="C29" i="3"/>
  <c r="B29" i="3"/>
  <c r="AE28" i="3"/>
  <c r="W28" i="3"/>
  <c r="U28" i="3"/>
  <c r="Q28" i="3"/>
  <c r="M28" i="3"/>
  <c r="K28" i="3"/>
  <c r="I28" i="3"/>
  <c r="G28" i="3"/>
  <c r="C28" i="3"/>
  <c r="B28" i="3"/>
  <c r="AE27" i="3"/>
  <c r="W27" i="3"/>
  <c r="U27" i="3"/>
  <c r="Q27" i="3"/>
  <c r="M27" i="3"/>
  <c r="K27" i="3"/>
  <c r="I27" i="3"/>
  <c r="G27" i="3"/>
  <c r="C27" i="3"/>
  <c r="B27" i="3"/>
  <c r="AE26" i="3"/>
  <c r="W26" i="3"/>
  <c r="U26" i="3"/>
  <c r="Q26" i="3"/>
  <c r="M26" i="3"/>
  <c r="K26" i="3"/>
  <c r="I26" i="3"/>
  <c r="G26" i="3"/>
  <c r="C26" i="3"/>
  <c r="B26" i="3"/>
  <c r="AE25" i="3"/>
  <c r="W25" i="3"/>
  <c r="U25" i="3"/>
  <c r="Q25" i="3"/>
  <c r="M25" i="3"/>
  <c r="K25" i="3"/>
  <c r="I25" i="3"/>
  <c r="G25" i="3"/>
  <c r="C25" i="3"/>
  <c r="B25" i="3"/>
  <c r="AE24" i="3"/>
  <c r="W24" i="3"/>
  <c r="U24" i="3"/>
  <c r="Q24" i="3"/>
  <c r="M24" i="3"/>
  <c r="K24" i="3"/>
  <c r="I24" i="3"/>
  <c r="G24" i="3"/>
  <c r="C24" i="3"/>
  <c r="B24" i="3"/>
  <c r="AE23" i="3"/>
  <c r="W23" i="3"/>
  <c r="U23" i="3"/>
  <c r="Q23" i="3"/>
  <c r="M23" i="3"/>
  <c r="K23" i="3"/>
  <c r="I23" i="3"/>
  <c r="G23" i="3"/>
  <c r="C23" i="3"/>
  <c r="B23" i="3"/>
  <c r="AE22" i="3"/>
  <c r="W22" i="3"/>
  <c r="U22" i="3"/>
  <c r="Q22" i="3"/>
  <c r="M22" i="3"/>
  <c r="K22" i="3"/>
  <c r="I22" i="3"/>
  <c r="G22" i="3"/>
  <c r="C22" i="3"/>
  <c r="B22" i="3"/>
  <c r="AE21" i="3"/>
  <c r="W21" i="3"/>
  <c r="U21" i="3"/>
  <c r="Q21" i="3"/>
  <c r="M21" i="3"/>
  <c r="K21" i="3"/>
  <c r="I21" i="3"/>
  <c r="G21" i="3"/>
  <c r="C21" i="3"/>
  <c r="B21" i="3"/>
  <c r="AE20" i="3"/>
  <c r="W20" i="3"/>
  <c r="U20" i="3"/>
  <c r="Q20" i="3"/>
  <c r="M20" i="3"/>
  <c r="K20" i="3"/>
  <c r="I20" i="3"/>
  <c r="G20" i="3"/>
  <c r="C20" i="3"/>
  <c r="B20" i="3"/>
  <c r="AE19" i="3"/>
  <c r="W19" i="3"/>
  <c r="U19" i="3"/>
  <c r="Q19" i="3"/>
  <c r="M19" i="3"/>
  <c r="K19" i="3"/>
  <c r="I19" i="3"/>
  <c r="G19" i="3"/>
  <c r="C19" i="3"/>
  <c r="B19" i="3"/>
  <c r="AE18" i="3"/>
  <c r="W18" i="3"/>
  <c r="U18" i="3"/>
  <c r="Q18" i="3"/>
  <c r="M18" i="3"/>
  <c r="K18" i="3"/>
  <c r="I18" i="3"/>
  <c r="G18" i="3"/>
  <c r="C18" i="3"/>
  <c r="B18" i="3"/>
  <c r="AE17" i="3"/>
  <c r="W17" i="3"/>
  <c r="U17" i="3"/>
  <c r="S17" i="3"/>
  <c r="Q17" i="3"/>
  <c r="O17" i="3"/>
  <c r="M17" i="3"/>
  <c r="K17" i="3"/>
  <c r="I17" i="3"/>
  <c r="G17" i="3"/>
  <c r="E17" i="3"/>
  <c r="C17" i="3"/>
  <c r="B17" i="3"/>
  <c r="AE16" i="3"/>
  <c r="W16" i="3"/>
  <c r="U16" i="3"/>
  <c r="Q16" i="3"/>
  <c r="M16" i="3"/>
  <c r="K16" i="3"/>
  <c r="I16" i="3"/>
  <c r="G16" i="3"/>
  <c r="C16" i="3"/>
  <c r="B16" i="3"/>
  <c r="AE15" i="3"/>
  <c r="W15" i="3"/>
  <c r="U15" i="3"/>
  <c r="Q15" i="3"/>
  <c r="M15" i="3"/>
  <c r="K15" i="3"/>
  <c r="I15" i="3"/>
  <c r="G15" i="3"/>
  <c r="C15" i="3"/>
  <c r="B15" i="3"/>
  <c r="AE14" i="3"/>
  <c r="W14" i="3"/>
  <c r="U14" i="3"/>
  <c r="Q14" i="3"/>
  <c r="M14" i="3"/>
  <c r="K14" i="3"/>
  <c r="I14" i="3"/>
  <c r="G14" i="3"/>
  <c r="C14" i="3"/>
  <c r="B14" i="3"/>
  <c r="AE13" i="3"/>
  <c r="W13" i="3"/>
  <c r="U13" i="3"/>
  <c r="Q13" i="3"/>
  <c r="M13" i="3"/>
  <c r="K13" i="3"/>
  <c r="I13" i="3"/>
  <c r="G13" i="3"/>
  <c r="C13" i="3"/>
  <c r="B13" i="3"/>
  <c r="AE12" i="3"/>
  <c r="W12" i="3"/>
  <c r="U12" i="3"/>
  <c r="Q12" i="3"/>
  <c r="M12" i="3"/>
  <c r="K12" i="3"/>
  <c r="I12" i="3"/>
  <c r="G12" i="3"/>
  <c r="C12" i="3"/>
  <c r="B12" i="3"/>
  <c r="AE11" i="3"/>
  <c r="W11" i="3"/>
  <c r="U11" i="3"/>
  <c r="Q11" i="3"/>
  <c r="M11" i="3"/>
  <c r="K11" i="3"/>
  <c r="I11" i="3"/>
  <c r="G11" i="3"/>
  <c r="C11" i="3"/>
  <c r="B11" i="3"/>
  <c r="AE10" i="3"/>
  <c r="W10" i="3"/>
  <c r="U10" i="3"/>
  <c r="Q10" i="3"/>
  <c r="M10" i="3"/>
  <c r="K10" i="3"/>
  <c r="I10" i="3"/>
  <c r="G10" i="3"/>
  <c r="C10" i="3"/>
  <c r="B10" i="3"/>
  <c r="AE9" i="3"/>
  <c r="W9" i="3"/>
  <c r="U9" i="3"/>
  <c r="Q9" i="3"/>
  <c r="M9" i="3"/>
  <c r="K9" i="3"/>
  <c r="I9" i="3"/>
  <c r="G9" i="3"/>
  <c r="C9" i="3"/>
  <c r="B9" i="3"/>
  <c r="AE8" i="3"/>
  <c r="W8" i="3"/>
  <c r="U8" i="3"/>
  <c r="Q8" i="3"/>
  <c r="M8" i="3"/>
  <c r="K8" i="3"/>
  <c r="I8" i="3"/>
  <c r="G8" i="3"/>
  <c r="C8" i="3"/>
  <c r="B8" i="3"/>
  <c r="AE7" i="3"/>
  <c r="W7" i="3"/>
  <c r="U7" i="3"/>
  <c r="Q7" i="3"/>
  <c r="M7" i="3"/>
  <c r="K7" i="3"/>
  <c r="I7" i="3"/>
  <c r="G7" i="3"/>
  <c r="C7" i="3"/>
  <c r="B7" i="3"/>
  <c r="I6" i="3"/>
  <c r="K6" i="3" s="1"/>
  <c r="E6" i="3"/>
  <c r="AE46" i="2"/>
  <c r="W46" i="2"/>
  <c r="U46" i="2"/>
  <c r="S46" i="2"/>
  <c r="Q46" i="2"/>
  <c r="O46" i="2"/>
  <c r="M46" i="2"/>
  <c r="K46" i="2"/>
  <c r="I46" i="2"/>
  <c r="G46" i="2"/>
  <c r="E46" i="2"/>
  <c r="C46" i="2"/>
  <c r="B46" i="2"/>
  <c r="AE45" i="2"/>
  <c r="W45" i="2"/>
  <c r="U45" i="2"/>
  <c r="S45" i="2"/>
  <c r="Q45" i="2"/>
  <c r="O45" i="2"/>
  <c r="M45" i="2"/>
  <c r="K45" i="2"/>
  <c r="I45" i="2"/>
  <c r="G45" i="2"/>
  <c r="E45" i="2"/>
  <c r="C45" i="2"/>
  <c r="B45" i="2"/>
  <c r="AE44" i="2"/>
  <c r="W44" i="2"/>
  <c r="U44" i="2"/>
  <c r="S44" i="2"/>
  <c r="Q44" i="2"/>
  <c r="O44" i="2"/>
  <c r="M44" i="2"/>
  <c r="K44" i="2"/>
  <c r="I44" i="2"/>
  <c r="G44" i="2"/>
  <c r="E44" i="2"/>
  <c r="C44" i="2"/>
  <c r="B44" i="2"/>
  <c r="AE43" i="2"/>
  <c r="W43" i="2"/>
  <c r="U43" i="2"/>
  <c r="S43" i="2"/>
  <c r="Q43" i="2"/>
  <c r="O43" i="2"/>
  <c r="M43" i="2"/>
  <c r="K43" i="2"/>
  <c r="I43" i="2"/>
  <c r="G43" i="2"/>
  <c r="E43" i="2"/>
  <c r="C43" i="2"/>
  <c r="B43" i="2"/>
  <c r="AE42" i="2"/>
  <c r="W42" i="2"/>
  <c r="U42" i="2"/>
  <c r="Q42" i="2"/>
  <c r="M42" i="2"/>
  <c r="K42" i="2"/>
  <c r="I42" i="2"/>
  <c r="G42" i="2"/>
  <c r="C42" i="2"/>
  <c r="B42" i="2"/>
  <c r="AE41" i="2"/>
  <c r="W41" i="2"/>
  <c r="U41" i="2"/>
  <c r="S41" i="2"/>
  <c r="Q41" i="2"/>
  <c r="O41" i="2"/>
  <c r="M41" i="2"/>
  <c r="K41" i="2"/>
  <c r="I41" i="2"/>
  <c r="G41" i="2"/>
  <c r="E41" i="2"/>
  <c r="C41" i="2"/>
  <c r="B41" i="2"/>
  <c r="AE40" i="2"/>
  <c r="W40" i="2"/>
  <c r="U40" i="2"/>
  <c r="S40" i="2"/>
  <c r="Q40" i="2"/>
  <c r="O40" i="2"/>
  <c r="M40" i="2"/>
  <c r="K40" i="2"/>
  <c r="I40" i="2"/>
  <c r="G40" i="2"/>
  <c r="E40" i="2"/>
  <c r="C40" i="2"/>
  <c r="B40" i="2"/>
  <c r="AE39" i="2"/>
  <c r="W39" i="2"/>
  <c r="U39" i="2"/>
  <c r="Q39" i="2"/>
  <c r="M39" i="2"/>
  <c r="K39" i="2"/>
  <c r="I39" i="2"/>
  <c r="G39" i="2"/>
  <c r="C39" i="2"/>
  <c r="B39" i="2"/>
  <c r="AE38" i="2"/>
  <c r="W38" i="2"/>
  <c r="U38" i="2"/>
  <c r="Q38" i="2"/>
  <c r="M38" i="2"/>
  <c r="K38" i="2"/>
  <c r="I38" i="2"/>
  <c r="G38" i="2"/>
  <c r="C38" i="2"/>
  <c r="B38" i="2"/>
  <c r="AE37" i="2"/>
  <c r="Y37" i="2"/>
  <c r="W37" i="2"/>
  <c r="U37" i="2"/>
  <c r="Q37" i="2"/>
  <c r="M37" i="2"/>
  <c r="K37" i="2"/>
  <c r="I37" i="2"/>
  <c r="G37" i="2"/>
  <c r="C37" i="2"/>
  <c r="B37" i="2"/>
  <c r="AE36" i="2"/>
  <c r="W36" i="2"/>
  <c r="U36" i="2"/>
  <c r="S36" i="2"/>
  <c r="Q36" i="2"/>
  <c r="O36" i="2"/>
  <c r="M36" i="2"/>
  <c r="K36" i="2"/>
  <c r="I36" i="2"/>
  <c r="G36" i="2"/>
  <c r="E36" i="2"/>
  <c r="C36" i="2"/>
  <c r="B36" i="2"/>
  <c r="AE35" i="2"/>
  <c r="W35" i="2"/>
  <c r="U35" i="2"/>
  <c r="S35" i="2"/>
  <c r="Q35" i="2"/>
  <c r="O35" i="2"/>
  <c r="M35" i="2"/>
  <c r="K35" i="2"/>
  <c r="I35" i="2"/>
  <c r="G35" i="2"/>
  <c r="E35" i="2"/>
  <c r="C35" i="2"/>
  <c r="B35" i="2"/>
  <c r="AE34" i="2"/>
  <c r="Y34" i="2"/>
  <c r="W34" i="2"/>
  <c r="U34" i="2"/>
  <c r="S34" i="2"/>
  <c r="Q34" i="2"/>
  <c r="O34" i="2"/>
  <c r="M34" i="2"/>
  <c r="K34" i="2"/>
  <c r="I34" i="2"/>
  <c r="G34" i="2"/>
  <c r="E34" i="2"/>
  <c r="C34" i="2"/>
  <c r="B34" i="2"/>
  <c r="AE33" i="2"/>
  <c r="W33" i="2"/>
  <c r="U33" i="2"/>
  <c r="Q33" i="2"/>
  <c r="M33" i="2"/>
  <c r="K33" i="2"/>
  <c r="I33" i="2"/>
  <c r="G33" i="2"/>
  <c r="C33" i="2"/>
  <c r="B33" i="2"/>
  <c r="AE32" i="2"/>
  <c r="W32" i="2"/>
  <c r="U32" i="2"/>
  <c r="Q32" i="2"/>
  <c r="M32" i="2"/>
  <c r="K32" i="2"/>
  <c r="I32" i="2"/>
  <c r="G32" i="2"/>
  <c r="C32" i="2"/>
  <c r="B32" i="2"/>
  <c r="AE31" i="2"/>
  <c r="AA31" i="2"/>
  <c r="W31" i="2"/>
  <c r="U31" i="2"/>
  <c r="Q31" i="2"/>
  <c r="M31" i="2"/>
  <c r="K31" i="2"/>
  <c r="I31" i="2"/>
  <c r="G31" i="2"/>
  <c r="C31" i="2"/>
  <c r="B31" i="2"/>
  <c r="AE30" i="2"/>
  <c r="W30" i="2"/>
  <c r="U30" i="2"/>
  <c r="Q30" i="2"/>
  <c r="M30" i="2"/>
  <c r="K30" i="2"/>
  <c r="I30" i="2"/>
  <c r="G30" i="2"/>
  <c r="C30" i="2"/>
  <c r="B30" i="2"/>
  <c r="AE29" i="2"/>
  <c r="W29" i="2"/>
  <c r="U29" i="2"/>
  <c r="S29" i="2"/>
  <c r="Q29" i="2"/>
  <c r="O29" i="2"/>
  <c r="M29" i="2"/>
  <c r="K29" i="2"/>
  <c r="I29" i="2"/>
  <c r="G29" i="2"/>
  <c r="E29" i="2"/>
  <c r="C29" i="2"/>
  <c r="B29" i="2"/>
  <c r="AE28" i="2"/>
  <c r="W28" i="2"/>
  <c r="U28" i="2"/>
  <c r="Q28" i="2"/>
  <c r="M28" i="2"/>
  <c r="K28" i="2"/>
  <c r="I28" i="2"/>
  <c r="G28" i="2"/>
  <c r="C28" i="2"/>
  <c r="B28" i="2"/>
  <c r="AE27" i="2"/>
  <c r="W27" i="2"/>
  <c r="U27" i="2"/>
  <c r="Q27" i="2"/>
  <c r="M27" i="2"/>
  <c r="K27" i="2"/>
  <c r="I27" i="2"/>
  <c r="G27" i="2"/>
  <c r="C27" i="2"/>
  <c r="B27" i="2"/>
  <c r="AE26" i="2"/>
  <c r="W26" i="2"/>
  <c r="U26" i="2"/>
  <c r="Q26" i="2"/>
  <c r="M26" i="2"/>
  <c r="K26" i="2"/>
  <c r="I26" i="2"/>
  <c r="G26" i="2"/>
  <c r="C26" i="2"/>
  <c r="B26" i="2"/>
  <c r="AE25" i="2"/>
  <c r="W25" i="2"/>
  <c r="U25" i="2"/>
  <c r="Q25" i="2"/>
  <c r="M25" i="2"/>
  <c r="K25" i="2"/>
  <c r="I25" i="2"/>
  <c r="G25" i="2"/>
  <c r="C25" i="2"/>
  <c r="B25" i="2"/>
  <c r="AE24" i="2"/>
  <c r="W24" i="2"/>
  <c r="U24" i="2"/>
  <c r="Q24" i="2"/>
  <c r="M24" i="2"/>
  <c r="K24" i="2"/>
  <c r="I24" i="2"/>
  <c r="G24" i="2"/>
  <c r="C24" i="2"/>
  <c r="B24" i="2"/>
  <c r="AE23" i="2"/>
  <c r="W23" i="2"/>
  <c r="U23" i="2"/>
  <c r="Q23" i="2"/>
  <c r="M23" i="2"/>
  <c r="K23" i="2"/>
  <c r="I23" i="2"/>
  <c r="G23" i="2"/>
  <c r="C23" i="2"/>
  <c r="B23" i="2"/>
  <c r="AE22" i="2"/>
  <c r="W22" i="2"/>
  <c r="U22" i="2"/>
  <c r="Q22" i="2"/>
  <c r="M22" i="2"/>
  <c r="K22" i="2"/>
  <c r="I22" i="2"/>
  <c r="G22" i="2"/>
  <c r="C22" i="2"/>
  <c r="B22" i="2"/>
  <c r="AE21" i="2"/>
  <c r="W21" i="2"/>
  <c r="U21" i="2"/>
  <c r="Q21" i="2"/>
  <c r="M21" i="2"/>
  <c r="K21" i="2"/>
  <c r="I21" i="2"/>
  <c r="G21" i="2"/>
  <c r="C21" i="2"/>
  <c r="B21" i="2"/>
  <c r="AE20" i="2"/>
  <c r="W20" i="2"/>
  <c r="U20" i="2"/>
  <c r="Q20" i="2"/>
  <c r="M20" i="2"/>
  <c r="K20" i="2"/>
  <c r="I20" i="2"/>
  <c r="G20" i="2"/>
  <c r="C20" i="2"/>
  <c r="B20" i="2"/>
  <c r="AE19" i="2"/>
  <c r="W19" i="2"/>
  <c r="U19" i="2"/>
  <c r="Q19" i="2"/>
  <c r="M19" i="2"/>
  <c r="K19" i="2"/>
  <c r="I19" i="2"/>
  <c r="G19" i="2"/>
  <c r="C19" i="2"/>
  <c r="B19" i="2"/>
  <c r="AE18" i="2"/>
  <c r="W18" i="2"/>
  <c r="U18" i="2"/>
  <c r="Q18" i="2"/>
  <c r="M18" i="2"/>
  <c r="K18" i="2"/>
  <c r="I18" i="2"/>
  <c r="G18" i="2"/>
  <c r="C18" i="2"/>
  <c r="B18" i="2"/>
  <c r="AE17" i="2"/>
  <c r="W17" i="2"/>
  <c r="U17" i="2"/>
  <c r="S17" i="2"/>
  <c r="Q17" i="2"/>
  <c r="O17" i="2"/>
  <c r="M17" i="2"/>
  <c r="K17" i="2"/>
  <c r="I17" i="2"/>
  <c r="G17" i="2"/>
  <c r="E17" i="2"/>
  <c r="C17" i="2"/>
  <c r="B17" i="2"/>
  <c r="AE16" i="2"/>
  <c r="W16" i="2"/>
  <c r="U16" i="2"/>
  <c r="Q16" i="2"/>
  <c r="M16" i="2"/>
  <c r="K16" i="2"/>
  <c r="I16" i="2"/>
  <c r="G16" i="2"/>
  <c r="C16" i="2"/>
  <c r="B16" i="2"/>
  <c r="AE15" i="2"/>
  <c r="W15" i="2"/>
  <c r="U15" i="2"/>
  <c r="Q15" i="2"/>
  <c r="M15" i="2"/>
  <c r="K15" i="2"/>
  <c r="I15" i="2"/>
  <c r="G15" i="2"/>
  <c r="C15" i="2"/>
  <c r="B15" i="2"/>
  <c r="AE14" i="2"/>
  <c r="W14" i="2"/>
  <c r="U14" i="2"/>
  <c r="Q14" i="2"/>
  <c r="M14" i="2"/>
  <c r="K14" i="2"/>
  <c r="I14" i="2"/>
  <c r="G14" i="2"/>
  <c r="C14" i="2"/>
  <c r="B14" i="2"/>
  <c r="AE13" i="2"/>
  <c r="W13" i="2"/>
  <c r="U13" i="2"/>
  <c r="Q13" i="2"/>
  <c r="M13" i="2"/>
  <c r="K13" i="2"/>
  <c r="I13" i="2"/>
  <c r="G13" i="2"/>
  <c r="C13" i="2"/>
  <c r="B13" i="2"/>
  <c r="AE12" i="2"/>
  <c r="W12" i="2"/>
  <c r="U12" i="2"/>
  <c r="Q12" i="2"/>
  <c r="M12" i="2"/>
  <c r="K12" i="2"/>
  <c r="I12" i="2"/>
  <c r="G12" i="2"/>
  <c r="C12" i="2"/>
  <c r="B12" i="2"/>
  <c r="AE11" i="2"/>
  <c r="W11" i="2"/>
  <c r="U11" i="2"/>
  <c r="Q11" i="2"/>
  <c r="M11" i="2"/>
  <c r="K11" i="2"/>
  <c r="I11" i="2"/>
  <c r="G11" i="2"/>
  <c r="C11" i="2"/>
  <c r="B11" i="2"/>
  <c r="AE10" i="2"/>
  <c r="W10" i="2"/>
  <c r="U10" i="2"/>
  <c r="Q10" i="2"/>
  <c r="M10" i="2"/>
  <c r="K10" i="2"/>
  <c r="I10" i="2"/>
  <c r="G10" i="2"/>
  <c r="C10" i="2"/>
  <c r="B10" i="2"/>
  <c r="AE9" i="2"/>
  <c r="W9" i="2"/>
  <c r="U9" i="2"/>
  <c r="Q9" i="2"/>
  <c r="M9" i="2"/>
  <c r="K9" i="2"/>
  <c r="I9" i="2"/>
  <c r="G9" i="2"/>
  <c r="C9" i="2"/>
  <c r="B9" i="2"/>
  <c r="AE8" i="2"/>
  <c r="W8" i="2"/>
  <c r="U8" i="2"/>
  <c r="Q8" i="2"/>
  <c r="M8" i="2"/>
  <c r="K8" i="2"/>
  <c r="I8" i="2"/>
  <c r="G8" i="2"/>
  <c r="C8" i="2"/>
  <c r="B8" i="2"/>
  <c r="AE7" i="2"/>
  <c r="W7" i="2"/>
  <c r="U7" i="2"/>
  <c r="Q7" i="2"/>
  <c r="M7" i="2"/>
  <c r="K7" i="2"/>
  <c r="I7" i="2"/>
  <c r="G7" i="2"/>
  <c r="C7" i="2"/>
  <c r="B7" i="2"/>
  <c r="I6" i="2"/>
  <c r="K6" i="2" s="1"/>
  <c r="E6" i="2"/>
  <c r="AE48" i="1" l="1"/>
  <c r="W48" i="1"/>
  <c r="U48" i="1"/>
  <c r="S48" i="1"/>
  <c r="Q48" i="1"/>
  <c r="O48" i="1"/>
  <c r="M48" i="1"/>
  <c r="K48" i="1"/>
  <c r="I48" i="1"/>
  <c r="G48" i="1"/>
  <c r="E48" i="1"/>
  <c r="C48" i="1"/>
  <c r="B48" i="1"/>
  <c r="AE47" i="1"/>
  <c r="W47" i="1"/>
  <c r="U47" i="1"/>
  <c r="S47" i="1"/>
  <c r="Q47" i="1"/>
  <c r="O47" i="1"/>
  <c r="M47" i="1"/>
  <c r="K47" i="1"/>
  <c r="I47" i="1"/>
  <c r="G47" i="1"/>
  <c r="E47" i="1"/>
  <c r="C47" i="1"/>
  <c r="B47" i="1"/>
  <c r="AE46" i="1"/>
  <c r="W46" i="1"/>
  <c r="U46" i="1"/>
  <c r="S46" i="1"/>
  <c r="Q46" i="1"/>
  <c r="O46" i="1"/>
  <c r="M46" i="1"/>
  <c r="K46" i="1"/>
  <c r="I46" i="1"/>
  <c r="G46" i="1"/>
  <c r="E46" i="1"/>
  <c r="C46" i="1"/>
  <c r="B46" i="1"/>
  <c r="AE45" i="1"/>
  <c r="W45" i="1"/>
  <c r="U45" i="1"/>
  <c r="S45" i="1"/>
  <c r="Q45" i="1"/>
  <c r="O45" i="1"/>
  <c r="M45" i="1"/>
  <c r="K45" i="1"/>
  <c r="I45" i="1"/>
  <c r="G45" i="1"/>
  <c r="E45" i="1"/>
  <c r="C45" i="1"/>
  <c r="B45" i="1"/>
  <c r="AE44" i="1"/>
  <c r="W44" i="1"/>
  <c r="U44" i="1"/>
  <c r="Q44" i="1"/>
  <c r="M44" i="1"/>
  <c r="I44" i="1"/>
  <c r="G44" i="1"/>
  <c r="C44" i="1"/>
  <c r="B44" i="1"/>
  <c r="AE43" i="1"/>
  <c r="W43" i="1"/>
  <c r="U43" i="1"/>
  <c r="S43" i="1"/>
  <c r="Q43" i="1"/>
  <c r="O43" i="1"/>
  <c r="M43" i="1"/>
  <c r="K43" i="1"/>
  <c r="I43" i="1"/>
  <c r="G43" i="1"/>
  <c r="E43" i="1"/>
  <c r="C43" i="1"/>
  <c r="B43" i="1"/>
  <c r="AE42" i="1"/>
  <c r="W42" i="1"/>
  <c r="U42" i="1"/>
  <c r="S42" i="1"/>
  <c r="Q42" i="1"/>
  <c r="O42" i="1"/>
  <c r="M42" i="1"/>
  <c r="K42" i="1"/>
  <c r="I42" i="1"/>
  <c r="G42" i="1"/>
  <c r="E42" i="1"/>
  <c r="C42" i="1"/>
  <c r="B42" i="1"/>
  <c r="AE41" i="1"/>
  <c r="W41" i="1"/>
  <c r="U41" i="1"/>
  <c r="Q41" i="1"/>
  <c r="M41" i="1"/>
  <c r="I41" i="1"/>
  <c r="G41" i="1"/>
  <c r="C41" i="1"/>
  <c r="B41" i="1"/>
  <c r="AE40" i="1"/>
  <c r="W40" i="1"/>
  <c r="U40" i="1"/>
  <c r="Q40" i="1"/>
  <c r="M40" i="1"/>
  <c r="I40" i="1"/>
  <c r="G40" i="1"/>
  <c r="C40" i="1"/>
  <c r="B40" i="1"/>
  <c r="AE39" i="1"/>
  <c r="Y39" i="1"/>
  <c r="W39" i="1"/>
  <c r="U39" i="1"/>
  <c r="Q39" i="1"/>
  <c r="M39" i="1"/>
  <c r="I39" i="1"/>
  <c r="G39" i="1"/>
  <c r="C39" i="1"/>
  <c r="B39" i="1"/>
  <c r="AE38" i="1"/>
  <c r="W38" i="1"/>
  <c r="U38" i="1"/>
  <c r="S38" i="1"/>
  <c r="Q38" i="1"/>
  <c r="O38" i="1"/>
  <c r="M38" i="1"/>
  <c r="K38" i="1"/>
  <c r="I38" i="1"/>
  <c r="G38" i="1"/>
  <c r="E38" i="1"/>
  <c r="C38" i="1"/>
  <c r="B38" i="1"/>
  <c r="AE37" i="1"/>
  <c r="W37" i="1"/>
  <c r="U37" i="1"/>
  <c r="S37" i="1"/>
  <c r="Q37" i="1"/>
  <c r="O37" i="1"/>
  <c r="M37" i="1"/>
  <c r="K37" i="1"/>
  <c r="I37" i="1"/>
  <c r="G37" i="1"/>
  <c r="E37" i="1"/>
  <c r="C37" i="1"/>
  <c r="B37" i="1"/>
  <c r="AE36" i="1"/>
  <c r="Y36" i="1"/>
  <c r="W36" i="1"/>
  <c r="U36" i="1"/>
  <c r="S36" i="1"/>
  <c r="Q36" i="1"/>
  <c r="O36" i="1"/>
  <c r="M36" i="1"/>
  <c r="K36" i="1"/>
  <c r="I36" i="1"/>
  <c r="G36" i="1"/>
  <c r="E36" i="1"/>
  <c r="C36" i="1"/>
  <c r="B36" i="1"/>
  <c r="AE35" i="1"/>
  <c r="W35" i="1"/>
  <c r="U35" i="1"/>
  <c r="Q35" i="1"/>
  <c r="M35" i="1"/>
  <c r="I35" i="1"/>
  <c r="G35" i="1"/>
  <c r="C35" i="1"/>
  <c r="B35" i="1"/>
  <c r="AE34" i="1"/>
  <c r="W34" i="1"/>
  <c r="U34" i="1"/>
  <c r="Q34" i="1"/>
  <c r="M34" i="1"/>
  <c r="I34" i="1"/>
  <c r="G34" i="1"/>
  <c r="C34" i="1"/>
  <c r="B34" i="1"/>
  <c r="AE33" i="1"/>
  <c r="AA33" i="1"/>
  <c r="W33" i="1"/>
  <c r="U33" i="1"/>
  <c r="Q33" i="1"/>
  <c r="M33" i="1"/>
  <c r="I33" i="1"/>
  <c r="G33" i="1"/>
  <c r="C33" i="1"/>
  <c r="B33" i="1"/>
  <c r="AE32" i="1"/>
  <c r="W32" i="1"/>
  <c r="U32" i="1"/>
  <c r="Q32" i="1"/>
  <c r="M32" i="1"/>
  <c r="I32" i="1"/>
  <c r="G32" i="1"/>
  <c r="C32" i="1"/>
  <c r="B32" i="1"/>
  <c r="AE31" i="1"/>
  <c r="W31" i="1"/>
  <c r="U31" i="1"/>
  <c r="S31" i="1"/>
  <c r="Q31" i="1"/>
  <c r="O31" i="1"/>
  <c r="M31" i="1"/>
  <c r="K31" i="1"/>
  <c r="I31" i="1"/>
  <c r="G31" i="1"/>
  <c r="E31" i="1"/>
  <c r="C31" i="1"/>
  <c r="B31" i="1"/>
  <c r="AE30" i="1"/>
  <c r="W30" i="1"/>
  <c r="U30" i="1"/>
  <c r="Q30" i="1"/>
  <c r="M30" i="1"/>
  <c r="I30" i="1"/>
  <c r="G30" i="1"/>
  <c r="C30" i="1"/>
  <c r="B30" i="1"/>
  <c r="AE29" i="1"/>
  <c r="W29" i="1"/>
  <c r="U29" i="1"/>
  <c r="Q29" i="1"/>
  <c r="M29" i="1"/>
  <c r="I29" i="1"/>
  <c r="G29" i="1"/>
  <c r="C29" i="1"/>
  <c r="B29" i="1"/>
  <c r="AE28" i="1"/>
  <c r="W28" i="1"/>
  <c r="U28" i="1"/>
  <c r="Q28" i="1"/>
  <c r="M28" i="1"/>
  <c r="I28" i="1"/>
  <c r="G28" i="1"/>
  <c r="C28" i="1"/>
  <c r="B28" i="1"/>
  <c r="AE27" i="1"/>
  <c r="W27" i="1"/>
  <c r="U27" i="1"/>
  <c r="Q27" i="1"/>
  <c r="M27" i="1"/>
  <c r="I27" i="1"/>
  <c r="G27" i="1"/>
  <c r="C27" i="1"/>
  <c r="B27" i="1"/>
  <c r="AE26" i="1"/>
  <c r="W26" i="1"/>
  <c r="U26" i="1"/>
  <c r="Q26" i="1"/>
  <c r="M26" i="1"/>
  <c r="I26" i="1"/>
  <c r="G26" i="1"/>
  <c r="C26" i="1"/>
  <c r="B26" i="1"/>
  <c r="AE25" i="1"/>
  <c r="W25" i="1"/>
  <c r="U25" i="1"/>
  <c r="Q25" i="1"/>
  <c r="M25" i="1"/>
  <c r="I25" i="1"/>
  <c r="G25" i="1"/>
  <c r="C25" i="1"/>
  <c r="B25" i="1"/>
  <c r="AE24" i="1"/>
  <c r="W24" i="1"/>
  <c r="U24" i="1"/>
  <c r="Q24" i="1"/>
  <c r="M24" i="1"/>
  <c r="I24" i="1"/>
  <c r="G24" i="1"/>
  <c r="C24" i="1"/>
  <c r="B24" i="1"/>
  <c r="AE23" i="1"/>
  <c r="W23" i="1"/>
  <c r="U23" i="1"/>
  <c r="Q23" i="1"/>
  <c r="M23" i="1"/>
  <c r="I23" i="1"/>
  <c r="G23" i="1"/>
  <c r="C23" i="1"/>
  <c r="B23" i="1"/>
  <c r="AE22" i="1"/>
  <c r="W22" i="1"/>
  <c r="U22" i="1"/>
  <c r="Q22" i="1"/>
  <c r="M22" i="1"/>
  <c r="I22" i="1"/>
  <c r="G22" i="1"/>
  <c r="C22" i="1"/>
  <c r="B22" i="1"/>
  <c r="AE21" i="1"/>
  <c r="W21" i="1"/>
  <c r="U21" i="1"/>
  <c r="Q21" i="1"/>
  <c r="M21" i="1"/>
  <c r="I21" i="1"/>
  <c r="G21" i="1"/>
  <c r="C21" i="1"/>
  <c r="B21" i="1"/>
  <c r="AE20" i="1"/>
  <c r="W20" i="1"/>
  <c r="U20" i="1"/>
  <c r="Q20" i="1"/>
  <c r="M20" i="1"/>
  <c r="I20" i="1"/>
  <c r="G20" i="1"/>
  <c r="C20" i="1"/>
  <c r="B20" i="1"/>
  <c r="AE19" i="1"/>
  <c r="W19" i="1"/>
  <c r="U19" i="1"/>
  <c r="S19" i="1"/>
  <c r="Q19" i="1"/>
  <c r="O19" i="1"/>
  <c r="M19" i="1"/>
  <c r="K19" i="1"/>
  <c r="I19" i="1"/>
  <c r="G19" i="1"/>
  <c r="E19" i="1"/>
  <c r="C19" i="1"/>
  <c r="B19" i="1"/>
  <c r="AE18" i="1"/>
  <c r="W18" i="1"/>
  <c r="U18" i="1"/>
  <c r="Q18" i="1"/>
  <c r="M18" i="1"/>
  <c r="I18" i="1"/>
  <c r="G18" i="1"/>
  <c r="C18" i="1"/>
  <c r="B18" i="1"/>
  <c r="AE17" i="1"/>
  <c r="W17" i="1"/>
  <c r="U17" i="1"/>
  <c r="Q17" i="1"/>
  <c r="M17" i="1"/>
  <c r="I17" i="1"/>
  <c r="G17" i="1"/>
  <c r="C17" i="1"/>
  <c r="B17" i="1"/>
  <c r="AE16" i="1"/>
  <c r="W16" i="1"/>
  <c r="U16" i="1"/>
  <c r="Q16" i="1"/>
  <c r="M16" i="1"/>
  <c r="I16" i="1"/>
  <c r="G16" i="1"/>
  <c r="C16" i="1"/>
  <c r="B16" i="1"/>
  <c r="AE15" i="1"/>
  <c r="W15" i="1"/>
  <c r="U15" i="1"/>
  <c r="Q15" i="1"/>
  <c r="M15" i="1"/>
  <c r="I15" i="1"/>
  <c r="G15" i="1"/>
  <c r="C15" i="1"/>
  <c r="B15" i="1"/>
  <c r="AE14" i="1"/>
  <c r="W14" i="1"/>
  <c r="U14" i="1"/>
  <c r="Q14" i="1"/>
  <c r="M14" i="1"/>
  <c r="I14" i="1"/>
  <c r="G14" i="1"/>
  <c r="C14" i="1"/>
  <c r="B14" i="1"/>
  <c r="AE13" i="1"/>
  <c r="W13" i="1"/>
  <c r="U13" i="1"/>
  <c r="Q13" i="1"/>
  <c r="M13" i="1"/>
  <c r="I13" i="1"/>
  <c r="G13" i="1"/>
  <c r="C13" i="1"/>
  <c r="B13" i="1"/>
  <c r="AE12" i="1"/>
  <c r="W12" i="1"/>
  <c r="U12" i="1"/>
  <c r="Q12" i="1"/>
  <c r="M12" i="1"/>
  <c r="I12" i="1"/>
  <c r="G12" i="1"/>
  <c r="C12" i="1"/>
  <c r="B12" i="1"/>
  <c r="AE11" i="1"/>
  <c r="W11" i="1"/>
  <c r="U11" i="1"/>
  <c r="Q11" i="1"/>
  <c r="M11" i="1"/>
  <c r="I11" i="1"/>
  <c r="G11" i="1"/>
  <c r="C11" i="1"/>
  <c r="B11" i="1"/>
  <c r="AE10" i="1"/>
  <c r="W10" i="1"/>
  <c r="U10" i="1"/>
  <c r="Q10" i="1"/>
  <c r="M10" i="1"/>
  <c r="I10" i="1"/>
  <c r="G10" i="1"/>
  <c r="C10" i="1"/>
  <c r="B10" i="1"/>
  <c r="AE9" i="1"/>
  <c r="W9" i="1"/>
  <c r="U9" i="1"/>
  <c r="Q9" i="1"/>
  <c r="M9" i="1"/>
  <c r="I9" i="1"/>
  <c r="G9" i="1"/>
  <c r="C9" i="1"/>
  <c r="B9" i="1"/>
  <c r="I7" i="1"/>
  <c r="K7" i="1" s="1"/>
  <c r="E7" i="1"/>
</calcChain>
</file>

<file path=xl/sharedStrings.xml><?xml version="1.0" encoding="utf-8"?>
<sst xmlns="http://schemas.openxmlformats.org/spreadsheetml/2006/main" count="134" uniqueCount="31">
  <si>
    <t>Сводная информация о предварительных прогнозных данных на 2022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2022 году  будет осуществляться за счет средств районного бюджета</t>
  </si>
  <si>
    <t>№</t>
  </si>
  <si>
    <t>Наименование учреждения</t>
  </si>
  <si>
    <t xml:space="preserve">Уточненный прогноз на 2022 год 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</si>
  <si>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</si>
  <si>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</si>
  <si>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</si>
  <si>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</si>
  <si>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</si>
  <si>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</si>
  <si>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</si>
  <si>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</si>
  <si>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</si>
  <si>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</si>
  <si>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</si>
  <si>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</si>
  <si>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</si>
  <si>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</si>
  <si>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</si>
  <si>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</si>
  <si>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</si>
  <si>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</si>
  <si>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</si>
  <si>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</si>
  <si>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</si>
  <si>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>Сводная информация о предварительных прогнозных данных на 2023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2023 году  будет осуществляться за счет средств районного бюджета</t>
  </si>
  <si>
    <t>Уточненный прогноз на 2023 год</t>
  </si>
  <si>
    <t>Сводная информация о предварительных прогнозных данных на 2024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2024 году  будет осуществляться за счет средств районного бюджета</t>
  </si>
  <si>
    <t>Уточненный прогноз на 2024 год</t>
  </si>
  <si>
    <t>Администрация Саткинского муниципального района</t>
  </si>
  <si>
    <t>ПРИЛОЖЕНИЕ 3
к постановлению Администрации Саткинского муниципального района                                                               от "_21_" __07__2022 года   № _533__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</si>
</sst>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6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left" vertical="top"/>
    </xf>
    <xf numFmtId="0" fontId="0" fillId="2" borderId="0" xfId="0" applyFill="1"/>
    <xf numFmtId="0" fontId="7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0" fontId="12" fillId="2" borderId="0" xfId="0" applyFont="1" applyFill="1"/>
    <xf numFmtId="0" fontId="11" fillId="2" borderId="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2" fontId="16" fillId="0" borderId="0" xfId="0" applyNumberFormat="1" applyFont="1" applyBorder="1" applyAlignment="1">
      <alignment horizontal="left" vertical="top" wrapText="1"/>
    </xf>
    <xf numFmtId="2" fontId="15" fillId="0" borderId="0" xfId="0" applyNumberFormat="1" applyFont="1" applyBorder="1" applyAlignment="1">
      <alignment horizontal="left" vertical="top" wrapText="1"/>
    </xf>
    <xf numFmtId="2" fontId="14" fillId="0" borderId="0" xfId="0" applyNumberFormat="1" applyFont="1" applyBorder="1" applyAlignment="1">
      <alignment horizontal="left" vertical="top" wrapText="1"/>
    </xf>
    <xf numFmtId="2" fontId="13" fillId="0" borderId="0" xfId="0" applyNumberFormat="1" applyFont="1" applyBorder="1" applyAlignment="1">
      <alignment horizontal="left" vertical="top" wrapText="1"/>
    </xf>
    <xf numFmtId="0" fontId="10" fillId="0" borderId="0" xfId="0" applyFont="1"/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2" fillId="0" borderId="0" xfId="0" applyFont="1"/>
    <xf numFmtId="0" fontId="3" fillId="0" borderId="0" xfId="0" applyFont="1" applyAlignment="1">
      <alignment vertical="top" wrapText="1"/>
    </xf>
    <xf numFmtId="0" fontId="23" fillId="0" borderId="0" xfId="0" applyFont="1"/>
    <xf numFmtId="0" fontId="11" fillId="0" borderId="1" xfId="0" applyFont="1" applyBorder="1" applyAlignment="1">
      <alignment vertical="top" wrapText="1"/>
    </xf>
    <xf numFmtId="2" fontId="11" fillId="2" borderId="1" xfId="0" applyNumberFormat="1" applyFont="1" applyFill="1" applyBorder="1" applyAlignment="1">
      <alignment horizontal="left" vertical="top" wrapText="1"/>
    </xf>
    <xf numFmtId="164" fontId="11" fillId="2" borderId="1" xfId="0" applyNumberFormat="1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left" vertical="top"/>
    </xf>
    <xf numFmtId="2" fontId="7" fillId="2" borderId="1" xfId="0" applyNumberFormat="1" applyFont="1" applyFill="1" applyBorder="1" applyAlignment="1">
      <alignment horizontal="left" vertical="top" wrapText="1"/>
    </xf>
    <xf numFmtId="0" fontId="24" fillId="0" borderId="0" xfId="0" applyFont="1"/>
    <xf numFmtId="164" fontId="25" fillId="2" borderId="1" xfId="0" applyNumberFormat="1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left" vertical="top" wrapText="1"/>
    </xf>
    <xf numFmtId="0" fontId="26" fillId="0" borderId="0" xfId="0" applyFont="1"/>
    <xf numFmtId="0" fontId="19" fillId="2" borderId="0" xfId="0" applyFont="1" applyFill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Border="1" applyAlignment="1"/>
    <xf numFmtId="0" fontId="5" fillId="0" borderId="0" xfId="0" applyFont="1" applyAlignment="1">
      <alignment horizontal="center" vertical="top" wrapText="1"/>
    </xf>
    <xf numFmtId="0" fontId="6" fillId="0" borderId="0" xfId="0" applyFont="1" applyAlignment="1"/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5" fillId="0" borderId="1" xfId="0" applyFont="1" applyFill="1" applyBorder="1" applyAlignment="1">
      <alignment vertical="top" wrapText="1"/>
    </xf>
    <xf numFmtId="0" fontId="25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5;&#1045;&#1062;&#1048;&#1040;&#1051;&#1048;&#1057;&#1058;&#1067;/2021-2022%20&#1075;/&#1082;&#1086;&#1084;&#1084;&#1091;&#1085;&#1072;&#1083;&#1082;&#1072;/&#1087;&#1086;&#1089;&#1090;&#1072;&#1085;&#1086;&#1074;&#1083;&#1077;&#1085;&#1080;&#1103;%20&#1087;&#1086;%20&#1058;&#1069;&#1056;/2022-2024/&#1056;&#1072;&#1081;&#1086;&#1085;/4)%20&#8470;%20....%20&#1086;&#1090;%20....07.2022%20(&#1074;&#1085;&#1077;&#1089;&#1077;&#1085;&#1080;&#1077;%20&#1080;&#1079;&#1084;%20&#1076;&#1089;&#1072;&#1076;&#1099;%2024,28,%20&#1072;&#1076;&#1084;-&#1094;&#1080;&#1103;%20&#1075;&#1072;&#1079;)/&#1055;&#1088;&#1086;&#1075;&#1085;&#1086;&#1079;%20&#1085;&#1072;%202022-2024%20&#1075;&#1086;&#1076;&#1099;%20(&#1074;%20&#1088;&#1077;&#1076;-&#1094;&#1080;&#1080;%20&#1080;&#1102;&#1083;&#1100;%202022%20&#107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kmar/Desktop/&#1055;&#1088;&#1086;&#1075;&#1085;&#1086;&#1079;%20(&#1088;&#1072;&#1081;&#1086;&#1085;+&#1089;&#1072;&#1090;&#1082;&#1072;)%20&#1085;&#1072;%202022-2024%20&#1075;&#1086;&#1076;&#1099;%20(&#1074;%20&#1088;&#1077;&#1076;-&#1094;&#1080;&#1080;%20&#1084;&#1072;&#1081;%202022%20&#1075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5;&#1045;&#1062;&#1048;&#1040;&#1051;&#1048;&#1057;&#1058;&#1067;/2021-2022%20&#1075;/&#1082;&#1086;&#1084;&#1084;&#1091;&#1085;&#1072;&#1083;&#1082;&#1072;/&#1087;&#1086;&#1089;&#1090;&#1072;&#1085;&#1086;&#1074;&#1083;&#1077;&#1085;&#1080;&#1103;%20&#1087;&#1086;%20&#1058;&#1069;&#1056;/2022-2024/&#1056;&#1072;&#1081;&#1086;&#1085;/1)%20&#8470;%20871%20&#1086;&#1090;%2023.11.2021/&#1055;&#1088;&#1080;&#1083;&#1086;&#1078;&#1077;&#1085;&#1080;&#1077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-ликвид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 ФСК г. Бакал"/>
      <sheetName val="МБУ &quot;Спортшкола им. Иваницкого&quot;"/>
      <sheetName val="МБУ Спортшкола им.ВИ.Гундарцева"/>
      <sheetName val="АУ  &quot;Дворец спорта &quot;Магнези"/>
      <sheetName val="Отдел Загс"/>
      <sheetName val="Администрация с Архивом и загс"/>
      <sheetName val="МКУ Управление культуры"/>
      <sheetName val="МБУ СКМ (ЮУрГУ)"/>
      <sheetName val="МБУ СКМ с уч ЮУрГУ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КОУ СОШ с. Айлино"/>
      <sheetName val="МБОУ СОШ р.п.Межевой"/>
      <sheetName val="МБУДО ДДТ "/>
      <sheetName val="МКОУ СОШ п. Сулея"/>
      <sheetName val="МБУ ЦППМСП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4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АОУ СОШ №13"/>
      <sheetName val="МОУ СОШ №14 (ЮУрГУ)"/>
      <sheetName val="МОУ СОШ №14 "/>
      <sheetName val="МКОУ сош №21 им. Г.М. Лаптева"/>
      <sheetName val="МКОУ ООШ №24"/>
      <sheetName val="МАОУ СОШ №40"/>
      <sheetName val="МАОУ СОШ №66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Б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IT-куб"/>
      <sheetName val=" МБОУ &quot;Радуга&quot; с IT-КУБ"/>
      <sheetName val="ЧелГУ"/>
      <sheetName val="свод по образо"/>
      <sheetName val="Тариф ээ для прогноза"/>
      <sheetName val="свод по нашим"/>
      <sheetName val="2022-2024 (нов тариф на 2022)"/>
      <sheetName val="2022 район- нов тариф (для фин)"/>
      <sheetName val="2023 район (для фин) "/>
      <sheetName val="2024 район (для финансистов)"/>
      <sheetName val="2022-2024 НПА район"/>
      <sheetName val="2022 сатка-нов тариф (для фин) "/>
      <sheetName val="2023 (для финанс)  (сатка)"/>
      <sheetName val="2024 (для финанс) (сатка)"/>
      <sheetName val="2021 (для фин) сатка - нов.тари"/>
      <sheetName val="2022-2024 НПА Сатка"/>
      <sheetName val="приложение 2 к пост Сатка"/>
      <sheetName val="сравнение 2020-2023"/>
      <sheetName val="срав всех 2022 с минстроем"/>
      <sheetName val="свод по поставщикам для Минстро"/>
      <sheetName val="ээ в Минстрой"/>
      <sheetName val="отопление в Минстрой"/>
      <sheetName val="гвс для Минстроя"/>
      <sheetName val="газ в Минстрой"/>
      <sheetName val="уголь в Минстрой"/>
      <sheetName val=" дрова в Минстрой"/>
      <sheetName val="хвс в Минстрой"/>
      <sheetName val="стоки в Минстрой"/>
      <sheetName val="улич.осв в Минстрой"/>
      <sheetName val="2022 (по отраслям рай+пос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>
        <row r="7">
          <cell r="C7">
            <v>228.2</v>
          </cell>
          <cell r="E7">
            <v>1783.8</v>
          </cell>
          <cell r="F7">
            <v>1.1100000000000001</v>
          </cell>
          <cell r="I7">
            <v>672.51</v>
          </cell>
          <cell r="L7">
            <v>70.77</v>
          </cell>
          <cell r="O7">
            <v>4.6099999999999994</v>
          </cell>
          <cell r="R7">
            <v>1176.58</v>
          </cell>
          <cell r="U7">
            <v>76.100000000000009</v>
          </cell>
          <cell r="X7">
            <v>1861.9</v>
          </cell>
          <cell r="AA7">
            <v>75.2</v>
          </cell>
          <cell r="AD7">
            <v>1918.1</v>
          </cell>
          <cell r="AG7">
            <v>151.30000000000001</v>
          </cell>
          <cell r="AJ7">
            <v>18.2</v>
          </cell>
        </row>
      </sheetData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-ликвид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 ФСК г. Бакал"/>
      <sheetName val="МБУ &quot;Спортшкола им. Иваницкого&quot;"/>
      <sheetName val="МБУ Спортшкола им.ВИ.Гундарцева"/>
      <sheetName val="АУ  &quot;Дворец спорта &quot;Магнези"/>
      <sheetName val="Отдел Загс"/>
      <sheetName val="Администрация с Архивом и загс"/>
      <sheetName val="МКУ Управление культуры"/>
      <sheetName val="МБУ СКМ (ЮУрГУ)"/>
      <sheetName val="МБУ СКМ с уч ЮУрГУ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КОУ СОШ с. Айлино"/>
      <sheetName val="МБОУ СОШ р.п.Межевой"/>
      <sheetName val="МБУДО ДДТ "/>
      <sheetName val="МКОУ СОШ п. Сулея"/>
      <sheetName val="МБУ ЦППМСП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4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АОУ СОШ №13"/>
      <sheetName val="МОУ СОШ №14 (ЮУрГУ)"/>
      <sheetName val="МОУ СОШ №14 "/>
      <sheetName val="МКОУ сош №21 им. Г.М. Лаптева"/>
      <sheetName val="МКОУ ООШ №24"/>
      <sheetName val="МАОУ СОШ №40"/>
      <sheetName val="МАОУ СОШ №66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Б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IT-куб"/>
      <sheetName val=" МБОУ &quot;Радуга&quot; с IT-КУБ"/>
      <sheetName val="свод по образо"/>
      <sheetName val="Тариф ээ для прогноза"/>
      <sheetName val="свод по нашим"/>
      <sheetName val="2022-2024 (нов тариф на 2022)"/>
      <sheetName val="2022 район- нов тариф (для фин)"/>
      <sheetName val="2023 район (для фин) "/>
      <sheetName val="2024 район (для финансистов)"/>
      <sheetName val="2022-2024 НПА район"/>
      <sheetName val="2022 сатка-нов тариф (для фин) "/>
      <sheetName val="2023 (для финанс)  (сатка)"/>
      <sheetName val="2024 (для финанс) (сатка)"/>
      <sheetName val="2021 (для фин) сатка - нов.тари"/>
      <sheetName val="2022-2024 НПА Сатка"/>
      <sheetName val="приложение 2 к пост Сатка"/>
      <sheetName val="сравнение 2020-2023"/>
      <sheetName val="срав всех 2022 с минстроем"/>
      <sheetName val="свод по поставщикам для Минстро"/>
      <sheetName val="ээ в Минстрой"/>
      <sheetName val="отопление в Минстрой"/>
      <sheetName val="гвс для Минстроя"/>
      <sheetName val="газ в Минстрой"/>
      <sheetName val="уголь в Минстрой"/>
      <sheetName val=" дрова в Минстрой"/>
      <sheetName val="хвс в Минстрой"/>
      <sheetName val="стоки в Минстрой"/>
      <sheetName val="улич.осв в Минстрой"/>
      <sheetName val="2022 (по отраслям рай+пос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77">
          <cell r="B77" t="str">
            <v>МБУ "Комплексный центр" (в части нежилого помещения по адресу г. Сатка, ул. Пролетарская, 32)</v>
          </cell>
        </row>
      </sheetData>
      <sheetData sheetId="99">
        <row r="8">
          <cell r="B8" t="str">
            <v xml:space="preserve">Администрация Саткинского муниципального района </v>
          </cell>
        </row>
        <row r="37">
          <cell r="B37" t="str">
            <v>МБДОУ "ЦРР - Д/С №2"</v>
          </cell>
          <cell r="H37">
            <v>125</v>
          </cell>
          <cell r="X37">
            <v>460.9</v>
          </cell>
          <cell r="AH37">
            <v>126.8</v>
          </cell>
          <cell r="AZ37">
            <v>2108.6999999999998</v>
          </cell>
          <cell r="BR37">
            <v>1454.7</v>
          </cell>
          <cell r="CJ37">
            <v>3393.7</v>
          </cell>
          <cell r="CT37">
            <v>0</v>
          </cell>
        </row>
        <row r="44">
          <cell r="B44" t="str">
            <v>МБДОУ "Д/С №8"</v>
          </cell>
          <cell r="H44">
            <v>80</v>
          </cell>
          <cell r="X44">
            <v>536</v>
          </cell>
          <cell r="AH44">
            <v>87.6</v>
          </cell>
          <cell r="AZ44">
            <v>1457.2</v>
          </cell>
          <cell r="BR44">
            <v>2351.9</v>
          </cell>
          <cell r="CJ44">
            <v>3627.7</v>
          </cell>
          <cell r="CT44">
            <v>0</v>
          </cell>
        </row>
        <row r="89">
          <cell r="B89" t="str">
            <v>МАДОУ "Д/С №26"</v>
          </cell>
          <cell r="H89">
            <v>111.8</v>
          </cell>
          <cell r="X89">
            <v>517.4</v>
          </cell>
          <cell r="AH89">
            <v>127</v>
          </cell>
          <cell r="AZ89">
            <v>2112.1</v>
          </cell>
          <cell r="BR89">
            <v>1589.9</v>
          </cell>
          <cell r="CJ89">
            <v>3702</v>
          </cell>
          <cell r="CT89">
            <v>0</v>
          </cell>
        </row>
        <row r="107">
          <cell r="B107" t="str">
            <v>МАДОУ "ЦРР-Д/С №32"</v>
          </cell>
          <cell r="H107">
            <v>100</v>
          </cell>
          <cell r="X107">
            <v>482.8</v>
          </cell>
          <cell r="AH107">
            <v>104.5</v>
          </cell>
          <cell r="AZ107">
            <v>1508.3</v>
          </cell>
          <cell r="BR107">
            <v>2307.6999999999998</v>
          </cell>
          <cell r="CJ107">
            <v>3634.3</v>
          </cell>
          <cell r="CT107">
            <v>0</v>
          </cell>
        </row>
        <row r="129">
          <cell r="B129" t="str">
            <v>МБДОУ "ЦРР - Д/С №41"</v>
          </cell>
          <cell r="H129">
            <v>71.400000000000006</v>
          </cell>
          <cell r="X129">
            <v>242.8</v>
          </cell>
          <cell r="AH129">
            <v>47.2</v>
          </cell>
          <cell r="AZ129">
            <v>784.7</v>
          </cell>
          <cell r="BR129">
            <v>1524.6</v>
          </cell>
          <cell r="CJ129">
            <v>2199.4</v>
          </cell>
          <cell r="CT129">
            <v>0</v>
          </cell>
        </row>
        <row r="132">
          <cell r="B132" t="str">
            <v>МБДОУ "Д/С №42"</v>
          </cell>
          <cell r="H132">
            <v>50</v>
          </cell>
          <cell r="X132">
            <v>205.5</v>
          </cell>
          <cell r="AH132">
            <v>52.9</v>
          </cell>
          <cell r="AZ132">
            <v>880</v>
          </cell>
          <cell r="BR132">
            <v>1709.9</v>
          </cell>
          <cell r="CJ132">
            <v>2466.6</v>
          </cell>
          <cell r="CT132">
            <v>0</v>
          </cell>
        </row>
        <row r="138">
          <cell r="B138" t="str">
            <v>МБДОУ "Д/С №45"</v>
          </cell>
          <cell r="H138">
            <v>95</v>
          </cell>
          <cell r="X138">
            <v>586.6</v>
          </cell>
          <cell r="AH138">
            <v>76.599999999999994</v>
          </cell>
          <cell r="AZ138">
            <v>1272.9000000000001</v>
          </cell>
          <cell r="BR138">
            <v>2516.4</v>
          </cell>
          <cell r="CJ138">
            <v>3608.8</v>
          </cell>
          <cell r="CT138">
            <v>0</v>
          </cell>
        </row>
        <row r="143">
          <cell r="B143" t="str">
            <v>МБДОУ "Д/С №46"</v>
          </cell>
          <cell r="H143">
            <v>80</v>
          </cell>
          <cell r="X143">
            <v>566.20000000000005</v>
          </cell>
          <cell r="AH143">
            <v>170.9</v>
          </cell>
          <cell r="AZ143">
            <v>2467.5</v>
          </cell>
          <cell r="BR143">
            <v>1808.9</v>
          </cell>
          <cell r="CJ143">
            <v>4072.7</v>
          </cell>
          <cell r="CT143">
            <v>0</v>
          </cell>
        </row>
        <row r="146">
          <cell r="B146" t="str">
            <v>МАДОУ "ЦРР Д/С №48"</v>
          </cell>
          <cell r="H146">
            <v>130</v>
          </cell>
          <cell r="X146">
            <v>543.9</v>
          </cell>
          <cell r="AH146">
            <v>207.4</v>
          </cell>
          <cell r="AZ146">
            <v>2993.2</v>
          </cell>
          <cell r="BR146">
            <v>3050.3</v>
          </cell>
          <cell r="CJ146">
            <v>5755.6</v>
          </cell>
          <cell r="CT146">
            <v>0</v>
          </cell>
        </row>
        <row r="149">
          <cell r="B149" t="str">
            <v>МАДОУ "Д/С №49"</v>
          </cell>
          <cell r="H149">
            <v>150</v>
          </cell>
          <cell r="X149">
            <v>568.1</v>
          </cell>
          <cell r="AH149">
            <v>80.599999999999994</v>
          </cell>
          <cell r="AZ149">
            <v>1340</v>
          </cell>
          <cell r="BR149">
            <v>2027.8</v>
          </cell>
          <cell r="CJ149">
            <v>3207.4</v>
          </cell>
          <cell r="CT149">
            <v>0</v>
          </cell>
        </row>
        <row r="162">
          <cell r="B162" t="str">
            <v>МАОУ "СОШ №4 им. В.Г. Некрасова"</v>
          </cell>
          <cell r="H162">
            <v>101.69499999999999</v>
          </cell>
          <cell r="P162">
            <v>0</v>
          </cell>
          <cell r="X162">
            <v>836.1</v>
          </cell>
          <cell r="AH162">
            <v>81.099999999999994</v>
          </cell>
          <cell r="AR162">
            <v>0</v>
          </cell>
          <cell r="AZ162">
            <v>1348.5</v>
          </cell>
          <cell r="BJ162">
            <v>0</v>
          </cell>
          <cell r="BR162">
            <v>2603.6</v>
          </cell>
          <cell r="CB162">
            <v>0</v>
          </cell>
          <cell r="CJ162">
            <v>3763.9</v>
          </cell>
          <cell r="CT162">
            <v>0</v>
          </cell>
        </row>
        <row r="165">
          <cell r="B165" t="str">
            <v>МАОУ "СОШ №5"</v>
          </cell>
          <cell r="H165">
            <v>130</v>
          </cell>
          <cell r="X165">
            <v>727.3</v>
          </cell>
          <cell r="AH165">
            <v>56.2</v>
          </cell>
          <cell r="AZ165">
            <v>934.8</v>
          </cell>
          <cell r="BR165">
            <v>1081.3</v>
          </cell>
          <cell r="CJ165">
            <v>1920</v>
          </cell>
          <cell r="CT165">
            <v>0</v>
          </cell>
        </row>
        <row r="173">
          <cell r="B173" t="str">
            <v>МАОУ "СОШ №9"</v>
          </cell>
          <cell r="H173">
            <v>99</v>
          </cell>
          <cell r="X173">
            <v>1083.5</v>
          </cell>
          <cell r="AH173">
            <v>77.900000000000006</v>
          </cell>
          <cell r="AZ173">
            <v>1295.7</v>
          </cell>
          <cell r="BR173">
            <v>878.8</v>
          </cell>
          <cell r="CJ173">
            <v>2071</v>
          </cell>
          <cell r="CT173">
            <v>0</v>
          </cell>
        </row>
        <row r="178">
          <cell r="B178" t="str">
            <v>МАОУ "СОШ №10"</v>
          </cell>
          <cell r="H178">
            <v>98</v>
          </cell>
          <cell r="X178">
            <v>1131.7</v>
          </cell>
          <cell r="AH178">
            <v>133.80000000000001</v>
          </cell>
          <cell r="AZ178">
            <v>1930.8</v>
          </cell>
          <cell r="BR178">
            <v>1265.8</v>
          </cell>
          <cell r="CJ178">
            <v>3044.3</v>
          </cell>
          <cell r="CT178">
            <v>0</v>
          </cell>
        </row>
        <row r="181">
          <cell r="B181" t="str">
            <v>МБОУ "СОШ №11"</v>
          </cell>
          <cell r="H181">
            <v>115.5</v>
          </cell>
          <cell r="X181">
            <v>1084.5999999999999</v>
          </cell>
          <cell r="AH181">
            <v>46.9</v>
          </cell>
          <cell r="AZ181">
            <v>0</v>
          </cell>
          <cell r="BR181">
            <v>2880.8</v>
          </cell>
          <cell r="CJ181">
            <v>2880.8</v>
          </cell>
          <cell r="CT181">
            <v>0</v>
          </cell>
        </row>
        <row r="184">
          <cell r="B184" t="str">
            <v>МАОУ "СОШ №12"</v>
          </cell>
          <cell r="H184">
            <v>96.5</v>
          </cell>
          <cell r="X184">
            <v>646</v>
          </cell>
          <cell r="AH184">
            <v>89.8</v>
          </cell>
          <cell r="AZ184">
            <v>1493.4</v>
          </cell>
          <cell r="BR184">
            <v>1319.8</v>
          </cell>
          <cell r="CJ184">
            <v>2679.2</v>
          </cell>
          <cell r="CT184">
            <v>0</v>
          </cell>
        </row>
        <row r="189">
          <cell r="B189" t="str">
            <v>МАОУ "СОШ №13"</v>
          </cell>
          <cell r="H189">
            <v>403.80500000000001</v>
          </cell>
          <cell r="X189">
            <v>1471.9</v>
          </cell>
          <cell r="AH189">
            <v>68.900000000000006</v>
          </cell>
          <cell r="AZ189">
            <v>0</v>
          </cell>
          <cell r="BR189">
            <v>2715.9</v>
          </cell>
          <cell r="CJ189">
            <v>2392.5</v>
          </cell>
          <cell r="CT189">
            <v>0</v>
          </cell>
        </row>
        <row r="194">
          <cell r="B194" t="str">
            <v>МОУ "СОШ №14"</v>
          </cell>
          <cell r="H194">
            <v>89.6</v>
          </cell>
          <cell r="X194">
            <v>633.1</v>
          </cell>
          <cell r="AH194">
            <v>24.6</v>
          </cell>
          <cell r="AZ194">
            <v>409.7</v>
          </cell>
          <cell r="BR194">
            <v>1238.0999999999999</v>
          </cell>
          <cell r="CJ194">
            <v>1647.8</v>
          </cell>
          <cell r="CT194">
            <v>0</v>
          </cell>
        </row>
        <row r="207">
          <cell r="B207" t="str">
            <v>МАОУ "СОШ №40"</v>
          </cell>
          <cell r="H207">
            <v>110.4</v>
          </cell>
          <cell r="X207">
            <v>1067.8</v>
          </cell>
          <cell r="AH207">
            <v>99.7</v>
          </cell>
          <cell r="AZ207">
            <v>1657.6</v>
          </cell>
          <cell r="BR207">
            <v>1246.9000000000001</v>
          </cell>
          <cell r="CJ207">
            <v>2766.2</v>
          </cell>
          <cell r="CT207">
            <v>0</v>
          </cell>
        </row>
        <row r="210">
          <cell r="B210" t="str">
            <v>МАОУ "СОШ №66 р.п. Бердяуш"</v>
          </cell>
          <cell r="H210">
            <v>69</v>
          </cell>
          <cell r="X210">
            <v>549.1</v>
          </cell>
          <cell r="AH210">
            <v>0</v>
          </cell>
          <cell r="AZ210">
            <v>0</v>
          </cell>
          <cell r="BR210">
            <v>946.3</v>
          </cell>
          <cell r="CJ210">
            <v>946.3</v>
          </cell>
          <cell r="CT210">
            <v>0</v>
          </cell>
        </row>
        <row r="214">
          <cell r="B214" t="str">
            <v>МБОУ "СОШ р.п. Межевой"</v>
          </cell>
          <cell r="H214">
            <v>46</v>
          </cell>
          <cell r="X214">
            <v>736.7</v>
          </cell>
          <cell r="AH214">
            <v>29.4</v>
          </cell>
          <cell r="AZ214">
            <v>489.1</v>
          </cell>
          <cell r="BR214">
            <v>834.7</v>
          </cell>
          <cell r="CJ214">
            <v>1322.8</v>
          </cell>
          <cell r="CT214">
            <v>0</v>
          </cell>
        </row>
        <row r="232">
          <cell r="B232" t="str">
            <v>МБУДО "ДДТ"</v>
          </cell>
          <cell r="H232">
            <v>7.88</v>
          </cell>
          <cell r="X232">
            <v>172.3</v>
          </cell>
          <cell r="AH232">
            <v>8.3000000000000007</v>
          </cell>
          <cell r="AZ232">
            <v>137.4</v>
          </cell>
          <cell r="BR232">
            <v>228.6</v>
          </cell>
          <cell r="CJ232">
            <v>348.6</v>
          </cell>
          <cell r="CT232">
            <v>0</v>
          </cell>
        </row>
        <row r="237">
          <cell r="B237" t="str">
            <v xml:space="preserve">МБУДО "ЦДОД "Радуга" </v>
          </cell>
          <cell r="H237">
            <v>33.299999999999997</v>
          </cell>
          <cell r="P237">
            <v>0</v>
          </cell>
          <cell r="X237">
            <v>294.39999999999998</v>
          </cell>
          <cell r="AH237">
            <v>4.8</v>
          </cell>
          <cell r="AR237">
            <v>0</v>
          </cell>
          <cell r="AZ237">
            <v>80.099999999999994</v>
          </cell>
          <cell r="BJ237">
            <v>0</v>
          </cell>
          <cell r="BR237">
            <v>261.60000000000002</v>
          </cell>
          <cell r="CB237">
            <v>0</v>
          </cell>
          <cell r="CJ237">
            <v>341.8</v>
          </cell>
          <cell r="CT237">
            <v>0</v>
          </cell>
        </row>
        <row r="240">
          <cell r="B240" t="str">
            <v>МБУДО "ЦДТ"</v>
          </cell>
          <cell r="H240">
            <v>6.5</v>
          </cell>
          <cell r="X240">
            <v>79.2</v>
          </cell>
          <cell r="AH240">
            <v>2.4</v>
          </cell>
          <cell r="AZ240">
            <v>39.6</v>
          </cell>
          <cell r="BR240">
            <v>45.8</v>
          </cell>
          <cell r="CJ240">
            <v>81.3</v>
          </cell>
          <cell r="CT240">
            <v>0</v>
          </cell>
        </row>
        <row r="243">
          <cell r="B243" t="str">
            <v>МАУ "ДОЛ им. Г.М. Лаптева"</v>
          </cell>
          <cell r="H243">
            <v>207.9</v>
          </cell>
          <cell r="X243">
            <v>0</v>
          </cell>
          <cell r="AH243">
            <v>0</v>
          </cell>
          <cell r="AZ243">
            <v>0</v>
          </cell>
          <cell r="BR243">
            <v>0</v>
          </cell>
          <cell r="CJ243">
            <v>0</v>
          </cell>
          <cell r="CT243">
            <v>0</v>
          </cell>
          <cell r="DJ243">
            <v>132.9</v>
          </cell>
        </row>
        <row r="245">
          <cell r="DJ245">
            <v>132.9</v>
          </cell>
        </row>
        <row r="246">
          <cell r="B246" t="str">
            <v>МАУ ДОЛ "Уралец"</v>
          </cell>
          <cell r="H246">
            <v>186</v>
          </cell>
          <cell r="X246">
            <v>0</v>
          </cell>
          <cell r="AH246">
            <v>0</v>
          </cell>
          <cell r="AZ246">
            <v>0</v>
          </cell>
          <cell r="BR246">
            <v>2030</v>
          </cell>
          <cell r="CJ246">
            <v>2030</v>
          </cell>
          <cell r="CT246">
            <v>0</v>
          </cell>
        </row>
        <row r="249">
          <cell r="B249" t="str">
            <v>МБУ ЦППМСП</v>
          </cell>
          <cell r="H249">
            <v>5.19</v>
          </cell>
          <cell r="X249">
            <v>24</v>
          </cell>
          <cell r="AH249">
            <v>1.44</v>
          </cell>
          <cell r="AZ249">
            <v>24</v>
          </cell>
          <cell r="BR249">
            <v>46.6</v>
          </cell>
          <cell r="CJ249">
            <v>67.2</v>
          </cell>
          <cell r="CT249">
            <v>0</v>
          </cell>
        </row>
        <row r="252">
          <cell r="B252" t="str">
            <v>МБУ "Спортивная школа им. В.И. Гундарцева"</v>
          </cell>
          <cell r="H252">
            <v>179.25</v>
          </cell>
          <cell r="P252">
            <v>0.49</v>
          </cell>
          <cell r="X252">
            <v>544.5</v>
          </cell>
          <cell r="AH252">
            <v>77.7</v>
          </cell>
          <cell r="AR252">
            <v>1.02</v>
          </cell>
          <cell r="AZ252">
            <v>1290.7</v>
          </cell>
          <cell r="BJ252">
            <v>14.7</v>
          </cell>
          <cell r="BR252">
            <v>751.4</v>
          </cell>
          <cell r="CB252">
            <v>14.6</v>
          </cell>
          <cell r="CJ252">
            <v>1945.6299999999999</v>
          </cell>
          <cell r="CT252">
            <v>29.3</v>
          </cell>
          <cell r="DB252">
            <v>207.5</v>
          </cell>
        </row>
        <row r="259">
          <cell r="B259" t="str">
            <v>МБУ "ФСК г. Бакала"</v>
          </cell>
          <cell r="H259">
            <v>3.91</v>
          </cell>
          <cell r="P259">
            <v>0.42</v>
          </cell>
          <cell r="X259">
            <v>91.4</v>
          </cell>
          <cell r="AH259">
            <v>1.9</v>
          </cell>
          <cell r="AR259">
            <v>3.26</v>
          </cell>
          <cell r="AZ259">
            <v>27.5</v>
          </cell>
          <cell r="BJ259">
            <v>47</v>
          </cell>
          <cell r="BR259">
            <v>53.5</v>
          </cell>
          <cell r="CB259">
            <v>46.4</v>
          </cell>
          <cell r="CJ259">
            <v>81</v>
          </cell>
          <cell r="CT259">
            <v>93.4</v>
          </cell>
        </row>
        <row r="264">
          <cell r="B264" t="str">
            <v>МБУ "Спортивная школа единоборств имени А.В. Иваницкого"</v>
          </cell>
          <cell r="H264">
            <v>24.909999999999997</v>
          </cell>
          <cell r="P264">
            <v>0.72</v>
          </cell>
          <cell r="X264">
            <v>625.1</v>
          </cell>
          <cell r="AH264">
            <v>20</v>
          </cell>
          <cell r="AZ264">
            <v>350</v>
          </cell>
          <cell r="BR264">
            <v>817.3</v>
          </cell>
          <cell r="CJ264">
            <v>1116.0999999999999</v>
          </cell>
          <cell r="CT264">
            <v>49</v>
          </cell>
        </row>
        <row r="266">
          <cell r="AH266">
            <v>20</v>
          </cell>
          <cell r="AR266">
            <v>1.53</v>
          </cell>
          <cell r="AZ266">
            <v>350</v>
          </cell>
          <cell r="BJ266">
            <v>24.7</v>
          </cell>
          <cell r="BR266">
            <v>817.3</v>
          </cell>
          <cell r="CB266">
            <v>24.3</v>
          </cell>
          <cell r="CJ266">
            <v>1116.0999999999999</v>
          </cell>
        </row>
        <row r="267">
          <cell r="B267" t="str">
            <v>МАУ "Дворец спорта "Магнезит"</v>
          </cell>
          <cell r="H267">
            <v>74.7</v>
          </cell>
          <cell r="X267">
            <v>0</v>
          </cell>
          <cell r="AH267">
            <v>0</v>
          </cell>
          <cell r="AZ267">
            <v>0</v>
          </cell>
          <cell r="BR267">
            <v>3421.85</v>
          </cell>
          <cell r="CJ267">
            <v>4573.2</v>
          </cell>
          <cell r="CT267">
            <v>0</v>
          </cell>
          <cell r="DB267">
            <v>60.5</v>
          </cell>
        </row>
        <row r="274">
          <cell r="B274" t="str">
            <v>Муниципальное бюджетное учреждение "Саткинский краеведческий музей" Саткинского муниципального района»</v>
          </cell>
          <cell r="H274">
            <v>65.45</v>
          </cell>
          <cell r="X274">
            <v>905.6</v>
          </cell>
          <cell r="AH274">
            <v>2</v>
          </cell>
          <cell r="AZ274">
            <v>32.9</v>
          </cell>
          <cell r="BR274">
            <v>522.6</v>
          </cell>
          <cell r="CJ274">
            <v>512.4</v>
          </cell>
          <cell r="CT274">
            <v>0</v>
          </cell>
        </row>
        <row r="278">
          <cell r="B278" t="str">
            <v>МБОУ ДО "ДШИ" р.п. Бердяуш</v>
          </cell>
          <cell r="H278">
            <v>10</v>
          </cell>
          <cell r="X278">
            <v>70.900000000000006</v>
          </cell>
          <cell r="AH278">
            <v>0</v>
          </cell>
          <cell r="AZ278">
            <v>0</v>
          </cell>
          <cell r="BR278">
            <v>130.4</v>
          </cell>
          <cell r="CJ278">
            <v>0</v>
          </cell>
          <cell r="CT278">
            <v>0</v>
          </cell>
        </row>
        <row r="282">
          <cell r="B282" t="str">
            <v>МБОУ ДО "ДШИ" г.Бакала</v>
          </cell>
          <cell r="H282">
            <v>12.2</v>
          </cell>
          <cell r="P282">
            <v>2.15</v>
          </cell>
          <cell r="X282">
            <v>166.4</v>
          </cell>
          <cell r="AH282">
            <v>1.7</v>
          </cell>
          <cell r="AR282">
            <v>3.9</v>
          </cell>
          <cell r="AZ282">
            <v>28.3</v>
          </cell>
          <cell r="BJ282">
            <v>56.3</v>
          </cell>
          <cell r="BR282">
            <v>54.9</v>
          </cell>
          <cell r="CB282">
            <v>55.6</v>
          </cell>
          <cell r="CJ282">
            <v>83.2</v>
          </cell>
          <cell r="CT282">
            <v>111.9</v>
          </cell>
        </row>
        <row r="287">
          <cell r="B287" t="str">
            <v xml:space="preserve">МБОУ ДО ДШИ р.п. Межевой </v>
          </cell>
          <cell r="H287">
            <v>6.79</v>
          </cell>
          <cell r="P287">
            <v>0.28000000000000003</v>
          </cell>
          <cell r="X287">
            <v>152.80000000000001</v>
          </cell>
          <cell r="AH287">
            <v>2.98</v>
          </cell>
          <cell r="AR287">
            <v>2.1</v>
          </cell>
          <cell r="AZ287">
            <v>49.6</v>
          </cell>
          <cell r="BJ287">
            <v>34.1</v>
          </cell>
          <cell r="BR287">
            <v>96.2</v>
          </cell>
          <cell r="CB287">
            <v>33.700000000000003</v>
          </cell>
          <cell r="CJ287">
            <v>145.80000000000001</v>
          </cell>
          <cell r="CT287">
            <v>67.8</v>
          </cell>
        </row>
        <row r="291">
          <cell r="B291" t="str">
            <v>МБОУ ДО "ДШИ №1 им. Ю.А. Розума"</v>
          </cell>
          <cell r="H291">
            <v>15.5</v>
          </cell>
          <cell r="X291">
            <v>328.5</v>
          </cell>
          <cell r="AH291">
            <v>0.7</v>
          </cell>
          <cell r="AZ291">
            <v>11.6</v>
          </cell>
          <cell r="BR291">
            <v>215.2</v>
          </cell>
          <cell r="CJ291">
            <v>216</v>
          </cell>
          <cell r="CT291">
            <v>0</v>
          </cell>
        </row>
        <row r="294">
          <cell r="B294" t="str">
            <v>МБОУ ДО "ДШИ №2 им. Г.А. Шкала"</v>
          </cell>
          <cell r="H294">
            <v>10</v>
          </cell>
          <cell r="P294">
            <v>7.0000000000000007E-2</v>
          </cell>
          <cell r="X294">
            <v>138.6</v>
          </cell>
          <cell r="AH294">
            <v>2.1</v>
          </cell>
          <cell r="AR294">
            <v>0.52</v>
          </cell>
          <cell r="AZ294">
            <v>18.399999999999999</v>
          </cell>
          <cell r="BJ294">
            <v>8.6</v>
          </cell>
          <cell r="BR294">
            <v>197.4</v>
          </cell>
          <cell r="CB294">
            <v>8.5</v>
          </cell>
          <cell r="CJ294">
            <v>210.6</v>
          </cell>
          <cell r="CT294">
            <v>17.100000000000001</v>
          </cell>
        </row>
        <row r="298">
          <cell r="B298" t="str">
            <v>МБУ "Центр туризма и гостеприимства"</v>
          </cell>
          <cell r="H298">
            <v>6.94</v>
          </cell>
          <cell r="P298">
            <v>0.25</v>
          </cell>
          <cell r="X298">
            <v>40.799999999999997</v>
          </cell>
          <cell r="AH298">
            <v>0.64162967399999993</v>
          </cell>
          <cell r="AR298">
            <v>0.57999999999999996</v>
          </cell>
          <cell r="AZ298">
            <v>10.7</v>
          </cell>
          <cell r="BJ298">
            <v>9.6</v>
          </cell>
          <cell r="BR298">
            <v>20.7</v>
          </cell>
          <cell r="CB298">
            <v>9.5</v>
          </cell>
          <cell r="CJ298">
            <v>31.4</v>
          </cell>
          <cell r="CT298">
            <v>19</v>
          </cell>
        </row>
        <row r="301">
          <cell r="B301" t="str">
            <v>МАУ "ЦИРиП - Проектный офис"</v>
          </cell>
          <cell r="H301">
            <v>15.1</v>
          </cell>
          <cell r="P301">
            <v>0.73</v>
          </cell>
          <cell r="X301">
            <v>57.7</v>
          </cell>
          <cell r="AH301">
            <v>4.0999999999999996</v>
          </cell>
          <cell r="AR301">
            <v>1.62</v>
          </cell>
          <cell r="AZ301">
            <v>63.7</v>
          </cell>
          <cell r="BJ301">
            <v>24.2</v>
          </cell>
          <cell r="BR301">
            <v>124.3</v>
          </cell>
          <cell r="CB301">
            <v>23.9</v>
          </cell>
          <cell r="CJ301">
            <v>188</v>
          </cell>
          <cell r="CT301">
            <v>48</v>
          </cell>
        </row>
        <row r="304">
          <cell r="B304" t="str">
            <v>МБУ "Комплексный центр"</v>
          </cell>
          <cell r="H304">
            <v>4.2</v>
          </cell>
          <cell r="P304">
            <v>1.32</v>
          </cell>
          <cell r="X304">
            <v>83.45</v>
          </cell>
          <cell r="AH304">
            <v>0.48</v>
          </cell>
          <cell r="AR304">
            <v>1.24</v>
          </cell>
          <cell r="AZ304">
            <v>8</v>
          </cell>
          <cell r="BJ304">
            <v>20.6</v>
          </cell>
          <cell r="BR304">
            <v>15.5</v>
          </cell>
          <cell r="CB304">
            <v>20.3</v>
          </cell>
          <cell r="CJ304">
            <v>22.4</v>
          </cell>
          <cell r="CT304">
            <v>40.9</v>
          </cell>
        </row>
      </sheetData>
      <sheetData sheetId="100" refreshError="1"/>
      <sheetData sheetId="101">
        <row r="7">
          <cell r="O7">
            <v>0</v>
          </cell>
        </row>
        <row r="16">
          <cell r="O16">
            <v>0</v>
          </cell>
          <cell r="AG16">
            <v>0</v>
          </cell>
        </row>
        <row r="18">
          <cell r="O18">
            <v>0</v>
          </cell>
          <cell r="AG18">
            <v>0</v>
          </cell>
        </row>
        <row r="29">
          <cell r="O29">
            <v>0</v>
          </cell>
          <cell r="AG29">
            <v>0</v>
          </cell>
        </row>
        <row r="34">
          <cell r="O34">
            <v>24.7</v>
          </cell>
          <cell r="AG34">
            <v>0</v>
          </cell>
        </row>
        <row r="40">
          <cell r="O40">
            <v>0</v>
          </cell>
          <cell r="AG40">
            <v>0</v>
          </cell>
        </row>
        <row r="41">
          <cell r="O41">
            <v>8.6</v>
          </cell>
          <cell r="AG41">
            <v>0</v>
          </cell>
        </row>
        <row r="43">
          <cell r="O43">
            <v>24.2</v>
          </cell>
          <cell r="AG43">
            <v>0</v>
          </cell>
        </row>
        <row r="44">
          <cell r="O44">
            <v>20.6</v>
          </cell>
          <cell r="AG44">
            <v>0</v>
          </cell>
        </row>
        <row r="45">
          <cell r="O45">
            <v>0</v>
          </cell>
          <cell r="AG45">
            <v>0</v>
          </cell>
        </row>
        <row r="46">
          <cell r="O46">
            <v>0</v>
          </cell>
          <cell r="AG46">
            <v>0</v>
          </cell>
        </row>
        <row r="49">
          <cell r="O49">
            <v>0</v>
          </cell>
          <cell r="AG49">
            <v>0</v>
          </cell>
        </row>
        <row r="50">
          <cell r="O50">
            <v>0</v>
          </cell>
          <cell r="AG50">
            <v>0</v>
          </cell>
        </row>
        <row r="52">
          <cell r="O52">
            <v>0</v>
          </cell>
          <cell r="AG52">
            <v>0</v>
          </cell>
        </row>
        <row r="53">
          <cell r="O53">
            <v>0</v>
          </cell>
          <cell r="AG53">
            <v>0</v>
          </cell>
        </row>
        <row r="54">
          <cell r="O54">
            <v>0</v>
          </cell>
          <cell r="AG54">
            <v>0</v>
          </cell>
        </row>
        <row r="55">
          <cell r="O55">
            <v>0</v>
          </cell>
          <cell r="AG55">
            <v>0</v>
          </cell>
        </row>
        <row r="56">
          <cell r="O56">
            <v>0</v>
          </cell>
          <cell r="AG56">
            <v>0</v>
          </cell>
        </row>
        <row r="57">
          <cell r="O57">
            <v>0</v>
          </cell>
          <cell r="AG57">
            <v>0</v>
          </cell>
        </row>
        <row r="60">
          <cell r="O60">
            <v>0</v>
          </cell>
          <cell r="AG60">
            <v>0</v>
          </cell>
        </row>
        <row r="61">
          <cell r="O61">
            <v>0</v>
          </cell>
          <cell r="AG61">
            <v>0</v>
          </cell>
        </row>
        <row r="62">
          <cell r="O62">
            <v>0</v>
          </cell>
          <cell r="AG62">
            <v>0</v>
          </cell>
        </row>
        <row r="67">
          <cell r="O67">
            <v>0</v>
          </cell>
          <cell r="AG67">
            <v>0</v>
          </cell>
        </row>
        <row r="68">
          <cell r="O68">
            <v>0</v>
          </cell>
          <cell r="AG68">
            <v>0</v>
          </cell>
        </row>
        <row r="69">
          <cell r="O69">
            <v>0</v>
          </cell>
          <cell r="AG69">
            <v>0</v>
          </cell>
        </row>
        <row r="70">
          <cell r="O70">
            <v>0</v>
          </cell>
          <cell r="AG70">
            <v>0</v>
          </cell>
        </row>
        <row r="71">
          <cell r="O71">
            <v>0</v>
          </cell>
          <cell r="AG71">
            <v>0</v>
          </cell>
        </row>
        <row r="72">
          <cell r="O72">
            <v>0</v>
          </cell>
          <cell r="AG72">
            <v>0</v>
          </cell>
        </row>
        <row r="73">
          <cell r="O73">
            <v>0</v>
          </cell>
          <cell r="AG73">
            <v>0</v>
          </cell>
        </row>
        <row r="74">
          <cell r="O74">
            <v>0</v>
          </cell>
          <cell r="AG74">
            <v>0</v>
          </cell>
        </row>
        <row r="75">
          <cell r="F75">
            <v>0</v>
          </cell>
          <cell r="O75">
            <v>0</v>
          </cell>
          <cell r="U75">
            <v>0</v>
          </cell>
          <cell r="AA75">
            <v>0</v>
          </cell>
          <cell r="AG75">
            <v>0</v>
          </cell>
        </row>
        <row r="76">
          <cell r="O76">
            <v>0</v>
          </cell>
          <cell r="AG76">
            <v>0</v>
          </cell>
        </row>
        <row r="78">
          <cell r="O78">
            <v>0</v>
          </cell>
          <cell r="AG78">
            <v>0</v>
          </cell>
        </row>
        <row r="79">
          <cell r="O79">
            <v>0</v>
          </cell>
          <cell r="AG79">
            <v>0</v>
          </cell>
        </row>
        <row r="80">
          <cell r="O80">
            <v>0</v>
          </cell>
          <cell r="AG80">
            <v>0</v>
          </cell>
        </row>
        <row r="81">
          <cell r="O81">
            <v>0</v>
          </cell>
          <cell r="AG81">
            <v>0</v>
          </cell>
        </row>
        <row r="82">
          <cell r="O82">
            <v>0</v>
          </cell>
          <cell r="AG82">
            <v>0</v>
          </cell>
        </row>
        <row r="83">
          <cell r="O83">
            <v>0</v>
          </cell>
          <cell r="AG83">
            <v>0</v>
          </cell>
        </row>
        <row r="84">
          <cell r="O84">
            <v>0</v>
          </cell>
          <cell r="AG84">
            <v>0</v>
          </cell>
        </row>
        <row r="85">
          <cell r="AG85">
            <v>0</v>
          </cell>
        </row>
      </sheetData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"/>
      <sheetName val="2023"/>
      <sheetName val="2024"/>
    </sheetNames>
    <sheetDataSet>
      <sheetData sheetId="0">
        <row r="7">
          <cell r="B7" t="str">
            <v>МБДОУ "ЦРР - Д/С №2"</v>
          </cell>
        </row>
        <row r="16">
          <cell r="O16">
            <v>0</v>
          </cell>
        </row>
        <row r="18">
          <cell r="O18">
            <v>0</v>
          </cell>
        </row>
        <row r="29">
          <cell r="O29">
            <v>0</v>
          </cell>
        </row>
        <row r="34">
          <cell r="O34">
            <v>24.7</v>
          </cell>
        </row>
        <row r="40">
          <cell r="O40">
            <v>0</v>
          </cell>
        </row>
        <row r="41">
          <cell r="O41">
            <v>8.6</v>
          </cell>
        </row>
        <row r="43">
          <cell r="O43">
            <v>24.2</v>
          </cell>
        </row>
        <row r="44">
          <cell r="O44">
            <v>20.6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AE52"/>
  <sheetViews>
    <sheetView tabSelected="1" view="pageBreakPreview" zoomScale="70" zoomScaleNormal="60" zoomScaleSheetLayoutView="70" workbookViewId="0">
      <pane xSplit="2" ySplit="7" topLeftCell="C8" activePane="bottomRight" state="frozen"/>
      <selection activeCell="F9" sqref="F9"/>
      <selection pane="topRight" activeCell="F9" sqref="F9"/>
      <selection pane="bottomLeft" activeCell="F9" sqref="F9"/>
      <selection pane="bottomRight" activeCell="C5" sqref="C5:AD6"/>
    </sheetView>
  </sheetViews>
  <sheetFormatPr defaultRowHeight="21" x14ac:dyDescent="0.4"/>
  <cols>
    <col min="1" max="1" width="6.5546875" style="1" customWidth="1"/>
    <col min="2" max="2" width="46" style="2" customWidth="1"/>
    <col min="3" max="3" width="15" style="2" customWidth="1"/>
    <col min="4" max="4" width="14.5546875" style="3" customWidth="1"/>
    <col min="5" max="5" width="14.33203125" style="2" customWidth="1"/>
    <col min="6" max="6" width="12.5546875" style="3" customWidth="1"/>
    <col min="7" max="7" width="14.88671875" style="2" customWidth="1"/>
    <col min="8" max="8" width="12.33203125" style="3" customWidth="1"/>
    <col min="9" max="9" width="11.33203125" style="2" customWidth="1"/>
    <col min="10" max="10" width="11.5546875" style="3" customWidth="1"/>
    <col min="11" max="11" width="9.33203125" style="2" customWidth="1"/>
    <col min="12" max="12" width="12.6640625" style="3" customWidth="1"/>
    <col min="13" max="13" width="12" style="2" customWidth="1"/>
    <col min="14" max="14" width="10.88671875" style="3" customWidth="1"/>
    <col min="15" max="15" width="11.88671875" style="2" customWidth="1"/>
    <col min="16" max="16" width="10.44140625" style="3" customWidth="1"/>
    <col min="17" max="17" width="13" style="2" customWidth="1"/>
    <col min="18" max="18" width="11.5546875" style="3" customWidth="1"/>
    <col min="19" max="19" width="9.88671875" style="2" customWidth="1"/>
    <col min="20" max="20" width="12.33203125" style="3" customWidth="1"/>
    <col min="21" max="21" width="12.6640625" style="2" customWidth="1"/>
    <col min="22" max="22" width="11.33203125" style="4" customWidth="1"/>
    <col min="23" max="23" width="11.6640625" style="2" customWidth="1"/>
    <col min="24" max="24" width="11.109375" style="5" customWidth="1"/>
    <col min="25" max="25" width="11.6640625" style="6" customWidth="1"/>
    <col min="26" max="26" width="11.6640625" style="5" customWidth="1"/>
    <col min="27" max="27" width="8.6640625" style="6" customWidth="1"/>
    <col min="28" max="28" width="11.88671875" style="5" customWidth="1"/>
    <col min="29" max="29" width="8.5546875" style="6" customWidth="1"/>
    <col min="30" max="30" width="12" style="5" customWidth="1"/>
    <col min="31" max="31" width="13.88671875" style="7" customWidth="1"/>
  </cols>
  <sheetData>
    <row r="1" spans="1:31" ht="113.25" customHeight="1" x14ac:dyDescent="0.3">
      <c r="Z1" s="46" t="s">
        <v>30</v>
      </c>
      <c r="AA1" s="46"/>
      <c r="AB1" s="46"/>
      <c r="AC1" s="46"/>
      <c r="AD1" s="46"/>
      <c r="AE1" s="46"/>
    </row>
    <row r="3" spans="1:31" ht="54.75" customHeight="1" x14ac:dyDescent="0.45">
      <c r="A3" s="51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</row>
    <row r="5" spans="1:31" ht="26.25" customHeight="1" x14ac:dyDescent="0.3">
      <c r="A5" s="53" t="s">
        <v>1</v>
      </c>
      <c r="B5" s="55" t="s">
        <v>2</v>
      </c>
      <c r="C5" s="57" t="s">
        <v>3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9"/>
      <c r="AE5" s="49" t="s">
        <v>4</v>
      </c>
    </row>
    <row r="6" spans="1:31" s="45" customFormat="1" ht="106.5" customHeight="1" x14ac:dyDescent="0.3">
      <c r="A6" s="54"/>
      <c r="B6" s="56"/>
      <c r="C6" s="47" t="s">
        <v>5</v>
      </c>
      <c r="D6" s="48"/>
      <c r="E6" s="47" t="s">
        <v>6</v>
      </c>
      <c r="F6" s="48"/>
      <c r="G6" s="47" t="s">
        <v>7</v>
      </c>
      <c r="H6" s="48"/>
      <c r="I6" s="47" t="s">
        <v>8</v>
      </c>
      <c r="J6" s="48"/>
      <c r="K6" s="47" t="s">
        <v>9</v>
      </c>
      <c r="L6" s="48"/>
      <c r="M6" s="47" t="s">
        <v>10</v>
      </c>
      <c r="N6" s="48"/>
      <c r="O6" s="47" t="s">
        <v>11</v>
      </c>
      <c r="P6" s="48"/>
      <c r="Q6" s="47" t="s">
        <v>12</v>
      </c>
      <c r="R6" s="48"/>
      <c r="S6" s="47" t="s">
        <v>13</v>
      </c>
      <c r="T6" s="48"/>
      <c r="U6" s="47" t="s">
        <v>14</v>
      </c>
      <c r="V6" s="48"/>
      <c r="W6" s="47" t="s">
        <v>15</v>
      </c>
      <c r="X6" s="48"/>
      <c r="Y6" s="47" t="s">
        <v>16</v>
      </c>
      <c r="Z6" s="48"/>
      <c r="AA6" s="47" t="s">
        <v>17</v>
      </c>
      <c r="AB6" s="48"/>
      <c r="AC6" s="47" t="s">
        <v>18</v>
      </c>
      <c r="AD6" s="48"/>
      <c r="AE6" s="50"/>
    </row>
    <row r="7" spans="1:31" s="31" customFormat="1" ht="48" customHeight="1" x14ac:dyDescent="0.3">
      <c r="A7" s="54"/>
      <c r="B7" s="56"/>
      <c r="C7" s="29" t="s">
        <v>19</v>
      </c>
      <c r="D7" s="30" t="s">
        <v>20</v>
      </c>
      <c r="E7" s="29" t="str">
        <f>C7</f>
        <v>тыс.кВт*ч</v>
      </c>
      <c r="F7" s="30" t="s">
        <v>20</v>
      </c>
      <c r="G7" s="29" t="s">
        <v>21</v>
      </c>
      <c r="H7" s="30" t="s">
        <v>20</v>
      </c>
      <c r="I7" s="29" t="str">
        <f>G7</f>
        <v>Гкал</v>
      </c>
      <c r="J7" s="30" t="s">
        <v>20</v>
      </c>
      <c r="K7" s="30" t="str">
        <f>I7</f>
        <v>Гкал</v>
      </c>
      <c r="L7" s="30" t="s">
        <v>20</v>
      </c>
      <c r="M7" s="30" t="s">
        <v>22</v>
      </c>
      <c r="N7" s="30" t="s">
        <v>20</v>
      </c>
      <c r="O7" s="30" t="s">
        <v>22</v>
      </c>
      <c r="P7" s="30" t="s">
        <v>20</v>
      </c>
      <c r="Q7" s="29" t="s">
        <v>22</v>
      </c>
      <c r="R7" s="30" t="s">
        <v>20</v>
      </c>
      <c r="S7" s="29" t="s">
        <v>22</v>
      </c>
      <c r="T7" s="30" t="s">
        <v>20</v>
      </c>
      <c r="U7" s="29" t="s">
        <v>22</v>
      </c>
      <c r="V7" s="30" t="s">
        <v>20</v>
      </c>
      <c r="W7" s="29" t="s">
        <v>22</v>
      </c>
      <c r="X7" s="30" t="s">
        <v>20</v>
      </c>
      <c r="Y7" s="29" t="s">
        <v>23</v>
      </c>
      <c r="Z7" s="30" t="s">
        <v>20</v>
      </c>
      <c r="AA7" s="29" t="s">
        <v>24</v>
      </c>
      <c r="AB7" s="30" t="s">
        <v>20</v>
      </c>
      <c r="AC7" s="29" t="s">
        <v>22</v>
      </c>
      <c r="AD7" s="30" t="s">
        <v>20</v>
      </c>
      <c r="AE7" s="50"/>
    </row>
    <row r="8" spans="1:31" s="31" customFormat="1" ht="39.75" customHeight="1" x14ac:dyDescent="0.3">
      <c r="A8" s="41">
        <v>1</v>
      </c>
      <c r="B8" s="43" t="s">
        <v>29</v>
      </c>
      <c r="C8" s="10">
        <f>'[1]2022 район- нов тариф (для фин)'!$C$7</f>
        <v>228.2</v>
      </c>
      <c r="D8" s="11">
        <f>'[1]2022 район- нов тариф (для фин)'!$E$7</f>
        <v>1783.8</v>
      </c>
      <c r="E8" s="10">
        <f>'[1]2022 район- нов тариф (для фин)'!$F$7</f>
        <v>1.1100000000000001</v>
      </c>
      <c r="F8" s="11">
        <v>3.9</v>
      </c>
      <c r="G8" s="10">
        <f>'[1]2022 район- нов тариф (для фин)'!$I$7</f>
        <v>672.51</v>
      </c>
      <c r="H8" s="11">
        <v>1289.3</v>
      </c>
      <c r="I8" s="10">
        <f>'[1]2022 район- нов тариф (для фин)'!$L$7</f>
        <v>70.77</v>
      </c>
      <c r="J8" s="11">
        <v>136</v>
      </c>
      <c r="K8" s="10">
        <f>'[1]2022 район- нов тариф (для фин)'!$O$7</f>
        <v>4.6099999999999994</v>
      </c>
      <c r="L8" s="11">
        <v>8.9</v>
      </c>
      <c r="M8" s="10">
        <f>'[1]2022 район- нов тариф (для фин)'!$R$7</f>
        <v>1176.58</v>
      </c>
      <c r="N8" s="11">
        <v>73.7</v>
      </c>
      <c r="O8" s="10">
        <f>'[1]2022 район- нов тариф (для фин)'!$U$7</f>
        <v>76.100000000000009</v>
      </c>
      <c r="P8" s="11">
        <v>4.0999999999999996</v>
      </c>
      <c r="Q8" s="10">
        <f>'[1]2022 район- нов тариф (для фин)'!$X$7</f>
        <v>1861.9</v>
      </c>
      <c r="R8" s="11">
        <v>113</v>
      </c>
      <c r="S8" s="10">
        <f>'[1]2022 район- нов тариф (для фин)'!$AA$7</f>
        <v>75.2</v>
      </c>
      <c r="T8" s="11">
        <v>4.5999999999999996</v>
      </c>
      <c r="U8" s="10">
        <f>'[1]2022 район- нов тариф (для фин)'!$AD$7</f>
        <v>1918.1</v>
      </c>
      <c r="V8" s="11">
        <v>58.6</v>
      </c>
      <c r="W8" s="10">
        <f>'[1]2022 район- нов тариф (для фин)'!$AG$7</f>
        <v>151.30000000000001</v>
      </c>
      <c r="X8" s="11">
        <v>4.5999999999999996</v>
      </c>
      <c r="Y8" s="10">
        <f>'[1]2022 район- нов тариф (для фин)'!$AJ$7</f>
        <v>18.2</v>
      </c>
      <c r="Z8" s="44">
        <v>117.3</v>
      </c>
      <c r="AA8" s="10">
        <v>0</v>
      </c>
      <c r="AB8" s="11">
        <v>0</v>
      </c>
      <c r="AC8" s="10">
        <v>0</v>
      </c>
      <c r="AD8" s="11">
        <v>0</v>
      </c>
      <c r="AE8" s="12">
        <f t="shared" ref="AE8:AE48" si="0">X8+J8+D8+H8+N8+R8+V8+Z8+AB8+AD8+F8+L8+P8+T8</f>
        <v>3597.7999999999997</v>
      </c>
    </row>
    <row r="9" spans="1:31" s="13" customFormat="1" ht="23.25" customHeight="1" x14ac:dyDescent="0.25">
      <c r="A9" s="8">
        <v>2</v>
      </c>
      <c r="B9" s="14" t="str">
        <f>'[2]2022-2024 (нов тариф на 2022)'!B37</f>
        <v>МБДОУ "ЦРР - Д/С №2"</v>
      </c>
      <c r="C9" s="10">
        <f>'[2]2022-2024 (нов тариф на 2022)'!H37</f>
        <v>125</v>
      </c>
      <c r="D9" s="11">
        <v>919.2</v>
      </c>
      <c r="E9" s="10">
        <v>0</v>
      </c>
      <c r="F9" s="11">
        <v>0</v>
      </c>
      <c r="G9" s="10">
        <f>'[2]2022-2024 (нов тариф на 2022)'!X37</f>
        <v>460.9</v>
      </c>
      <c r="H9" s="11">
        <v>883.6</v>
      </c>
      <c r="I9" s="10">
        <f>'[2]2022-2024 (нов тариф на 2022)'!AH37</f>
        <v>126.8</v>
      </c>
      <c r="J9" s="11">
        <v>243.7</v>
      </c>
      <c r="K9" s="10">
        <v>0</v>
      </c>
      <c r="L9" s="11">
        <v>0</v>
      </c>
      <c r="M9" s="10">
        <f>'[2]2022-2024 (нов тариф на 2022)'!AZ37</f>
        <v>2108.6999999999998</v>
      </c>
      <c r="N9" s="11">
        <v>132.1</v>
      </c>
      <c r="O9" s="10">
        <v>0</v>
      </c>
      <c r="P9" s="11">
        <v>0</v>
      </c>
      <c r="Q9" s="10">
        <f>'[2]2022-2024 (нов тариф на 2022)'!BR37</f>
        <v>1454.7</v>
      </c>
      <c r="R9" s="11">
        <v>88.3</v>
      </c>
      <c r="S9" s="10">
        <v>0</v>
      </c>
      <c r="T9" s="11">
        <v>0</v>
      </c>
      <c r="U9" s="10">
        <f>'[2]2022-2024 (нов тариф на 2022)'!CJ37</f>
        <v>3393.7</v>
      </c>
      <c r="V9" s="11">
        <v>103.6</v>
      </c>
      <c r="W9" s="10">
        <f>'[2]2022-2024 (нов тариф на 2022)'!CT37</f>
        <v>0</v>
      </c>
      <c r="X9" s="11">
        <v>0</v>
      </c>
      <c r="Y9" s="10">
        <v>0</v>
      </c>
      <c r="Z9" s="11">
        <v>0</v>
      </c>
      <c r="AA9" s="10">
        <v>0</v>
      </c>
      <c r="AB9" s="11">
        <v>0</v>
      </c>
      <c r="AC9" s="10">
        <v>0</v>
      </c>
      <c r="AD9" s="11">
        <v>0</v>
      </c>
      <c r="AE9" s="12">
        <f t="shared" si="0"/>
        <v>2370.5</v>
      </c>
    </row>
    <row r="10" spans="1:31" s="13" customFormat="1" ht="25.5" customHeight="1" x14ac:dyDescent="0.25">
      <c r="A10" s="8">
        <v>3</v>
      </c>
      <c r="B10" s="15" t="str">
        <f>'[2]2022-2024 (нов тариф на 2022)'!B44</f>
        <v>МБДОУ "Д/С №8"</v>
      </c>
      <c r="C10" s="10">
        <f>'[2]2022-2024 (нов тариф на 2022)'!H44</f>
        <v>80</v>
      </c>
      <c r="D10" s="11">
        <v>623.9</v>
      </c>
      <c r="E10" s="10">
        <v>0</v>
      </c>
      <c r="F10" s="11">
        <v>0</v>
      </c>
      <c r="G10" s="10">
        <f>'[2]2022-2024 (нов тариф на 2022)'!X44</f>
        <v>536</v>
      </c>
      <c r="H10" s="11">
        <v>1027.5999999999999</v>
      </c>
      <c r="I10" s="10">
        <f>'[2]2022-2024 (нов тариф на 2022)'!AH44</f>
        <v>87.6</v>
      </c>
      <c r="J10" s="11">
        <v>168.4</v>
      </c>
      <c r="K10" s="10">
        <v>0</v>
      </c>
      <c r="L10" s="11">
        <v>0</v>
      </c>
      <c r="M10" s="10">
        <f>'[2]2022-2024 (нов тариф на 2022)'!AZ44</f>
        <v>1457.2</v>
      </c>
      <c r="N10" s="11">
        <v>91.3</v>
      </c>
      <c r="O10" s="10">
        <v>0</v>
      </c>
      <c r="P10" s="11">
        <v>0</v>
      </c>
      <c r="Q10" s="10">
        <f>'[2]2022-2024 (нов тариф на 2022)'!BR44</f>
        <v>2351.9</v>
      </c>
      <c r="R10" s="11">
        <v>142.69999999999999</v>
      </c>
      <c r="S10" s="10">
        <v>0</v>
      </c>
      <c r="T10" s="11">
        <v>0</v>
      </c>
      <c r="U10" s="10">
        <f>'[2]2022-2024 (нов тариф на 2022)'!CJ44</f>
        <v>3627.7</v>
      </c>
      <c r="V10" s="11">
        <v>110.7</v>
      </c>
      <c r="W10" s="10">
        <f>'[2]2022-2024 (нов тариф на 2022)'!CT44</f>
        <v>0</v>
      </c>
      <c r="X10" s="11">
        <v>0</v>
      </c>
      <c r="Y10" s="10">
        <v>0</v>
      </c>
      <c r="Z10" s="11">
        <v>0</v>
      </c>
      <c r="AA10" s="10">
        <v>0</v>
      </c>
      <c r="AB10" s="11">
        <v>0</v>
      </c>
      <c r="AC10" s="10">
        <v>0</v>
      </c>
      <c r="AD10" s="11">
        <v>0</v>
      </c>
      <c r="AE10" s="12">
        <f t="shared" si="0"/>
        <v>2164.5999999999995</v>
      </c>
    </row>
    <row r="11" spans="1:31" s="13" customFormat="1" ht="22.5" customHeight="1" x14ac:dyDescent="0.25">
      <c r="A11" s="8">
        <v>4</v>
      </c>
      <c r="B11" s="14" t="str">
        <f>'[2]2022-2024 (нов тариф на 2022)'!B89</f>
        <v>МАДОУ "Д/С №26"</v>
      </c>
      <c r="C11" s="10">
        <f>'[2]2022-2024 (нов тариф на 2022)'!H89</f>
        <v>111.8</v>
      </c>
      <c r="D11" s="11">
        <v>824.6</v>
      </c>
      <c r="E11" s="10">
        <v>0</v>
      </c>
      <c r="F11" s="11">
        <v>0</v>
      </c>
      <c r="G11" s="10">
        <f>'[2]2022-2024 (нов тариф на 2022)'!X89</f>
        <v>517.4</v>
      </c>
      <c r="H11" s="11">
        <v>991.9</v>
      </c>
      <c r="I11" s="10">
        <f>'[2]2022-2024 (нов тариф на 2022)'!AH89</f>
        <v>127</v>
      </c>
      <c r="J11" s="11">
        <v>244.1</v>
      </c>
      <c r="K11" s="10">
        <v>0</v>
      </c>
      <c r="L11" s="11">
        <v>0</v>
      </c>
      <c r="M11" s="10">
        <f>'[2]2022-2024 (нов тариф на 2022)'!AZ89</f>
        <v>2112.1</v>
      </c>
      <c r="N11" s="11">
        <v>132.30000000000001</v>
      </c>
      <c r="O11" s="10">
        <v>0</v>
      </c>
      <c r="P11" s="11">
        <v>0</v>
      </c>
      <c r="Q11" s="10">
        <f>'[2]2022-2024 (нов тариф на 2022)'!BR89</f>
        <v>1589.9</v>
      </c>
      <c r="R11" s="11">
        <v>96.5</v>
      </c>
      <c r="S11" s="10">
        <v>0</v>
      </c>
      <c r="T11" s="11">
        <v>0</v>
      </c>
      <c r="U11" s="10">
        <f>'[2]2022-2024 (нов тариф на 2022)'!CJ89</f>
        <v>3702</v>
      </c>
      <c r="V11" s="11">
        <v>113</v>
      </c>
      <c r="W11" s="10">
        <f>'[2]2022-2024 (нов тариф на 2022)'!CT89</f>
        <v>0</v>
      </c>
      <c r="X11" s="11">
        <v>0</v>
      </c>
      <c r="Y11" s="10">
        <v>0</v>
      </c>
      <c r="Z11" s="11">
        <v>0</v>
      </c>
      <c r="AA11" s="10">
        <v>0</v>
      </c>
      <c r="AB11" s="11">
        <v>0</v>
      </c>
      <c r="AC11" s="10">
        <v>0</v>
      </c>
      <c r="AD11" s="11">
        <v>0</v>
      </c>
      <c r="AE11" s="12">
        <f t="shared" si="0"/>
        <v>2402.4</v>
      </c>
    </row>
    <row r="12" spans="1:31" s="13" customFormat="1" ht="27.75" customHeight="1" x14ac:dyDescent="0.25">
      <c r="A12" s="8">
        <v>5</v>
      </c>
      <c r="B12" s="14" t="str">
        <f>'[2]2022-2024 (нов тариф на 2022)'!B107</f>
        <v>МАДОУ "ЦРР-Д/С №32"</v>
      </c>
      <c r="C12" s="10">
        <f>'[2]2022-2024 (нов тариф на 2022)'!H107</f>
        <v>100</v>
      </c>
      <c r="D12" s="11">
        <v>737.9</v>
      </c>
      <c r="E12" s="10">
        <v>0</v>
      </c>
      <c r="F12" s="11">
        <v>0</v>
      </c>
      <c r="G12" s="10">
        <f>'[2]2022-2024 (нов тариф на 2022)'!X107</f>
        <v>482.8</v>
      </c>
      <c r="H12" s="11">
        <v>925.6</v>
      </c>
      <c r="I12" s="10">
        <f>'[2]2022-2024 (нов тариф на 2022)'!AH107</f>
        <v>104.5</v>
      </c>
      <c r="J12" s="11">
        <v>200.9</v>
      </c>
      <c r="K12" s="10">
        <v>0</v>
      </c>
      <c r="L12" s="11">
        <v>0</v>
      </c>
      <c r="M12" s="10">
        <f>'[2]2022-2024 (нов тариф на 2022)'!AZ107</f>
        <v>1508.3</v>
      </c>
      <c r="N12" s="11">
        <v>94.5</v>
      </c>
      <c r="O12" s="10">
        <v>0</v>
      </c>
      <c r="P12" s="11">
        <v>0</v>
      </c>
      <c r="Q12" s="10">
        <f>'[2]2022-2024 (нов тариф на 2022)'!BR107</f>
        <v>2307.6999999999998</v>
      </c>
      <c r="R12" s="11">
        <v>140</v>
      </c>
      <c r="S12" s="10">
        <v>0</v>
      </c>
      <c r="T12" s="11">
        <v>0</v>
      </c>
      <c r="U12" s="10">
        <f>'[2]2022-2024 (нов тариф на 2022)'!CJ107</f>
        <v>3634.3</v>
      </c>
      <c r="V12" s="11">
        <v>110.9</v>
      </c>
      <c r="W12" s="10">
        <f>'[2]2022-2024 (нов тариф на 2022)'!CT107</f>
        <v>0</v>
      </c>
      <c r="X12" s="11">
        <v>0</v>
      </c>
      <c r="Y12" s="10">
        <v>0</v>
      </c>
      <c r="Z12" s="11">
        <v>0</v>
      </c>
      <c r="AA12" s="10">
        <v>0</v>
      </c>
      <c r="AB12" s="11">
        <v>0</v>
      </c>
      <c r="AC12" s="10">
        <v>0</v>
      </c>
      <c r="AD12" s="11">
        <v>0</v>
      </c>
      <c r="AE12" s="12">
        <f t="shared" si="0"/>
        <v>2209.8000000000002</v>
      </c>
    </row>
    <row r="13" spans="1:31" s="13" customFormat="1" ht="24.75" customHeight="1" x14ac:dyDescent="0.25">
      <c r="A13" s="8">
        <v>6</v>
      </c>
      <c r="B13" s="14" t="str">
        <f>'[2]2022-2024 (нов тариф на 2022)'!B129</f>
        <v>МБДОУ "ЦРР - Д/С №41"</v>
      </c>
      <c r="C13" s="10">
        <f>'[2]2022-2024 (нов тариф на 2022)'!H129</f>
        <v>71.400000000000006</v>
      </c>
      <c r="D13" s="11">
        <v>526</v>
      </c>
      <c r="E13" s="10">
        <v>0</v>
      </c>
      <c r="F13" s="11">
        <v>0</v>
      </c>
      <c r="G13" s="10">
        <f>'[2]2022-2024 (нов тариф на 2022)'!X129</f>
        <v>242.8</v>
      </c>
      <c r="H13" s="11">
        <v>465.5</v>
      </c>
      <c r="I13" s="10">
        <f>'[2]2022-2024 (нов тариф на 2022)'!AH129</f>
        <v>47.2</v>
      </c>
      <c r="J13" s="11">
        <v>90.7</v>
      </c>
      <c r="K13" s="10">
        <v>0</v>
      </c>
      <c r="L13" s="11">
        <v>0</v>
      </c>
      <c r="M13" s="10">
        <f>'[2]2022-2024 (нов тариф на 2022)'!AZ129</f>
        <v>784.7</v>
      </c>
      <c r="N13" s="11">
        <v>49.2</v>
      </c>
      <c r="O13" s="10">
        <v>0</v>
      </c>
      <c r="P13" s="11">
        <v>0</v>
      </c>
      <c r="Q13" s="10">
        <f>'[2]2022-2024 (нов тариф на 2022)'!BR129</f>
        <v>1524.6</v>
      </c>
      <c r="R13" s="11">
        <v>92.5</v>
      </c>
      <c r="S13" s="10">
        <v>0</v>
      </c>
      <c r="T13" s="11">
        <v>0</v>
      </c>
      <c r="U13" s="10">
        <f>'[2]2022-2024 (нов тариф на 2022)'!CJ129</f>
        <v>2199.4</v>
      </c>
      <c r="V13" s="11">
        <v>67.099999999999994</v>
      </c>
      <c r="W13" s="10">
        <f>'[2]2022-2024 (нов тариф на 2022)'!CT129</f>
        <v>0</v>
      </c>
      <c r="X13" s="11">
        <v>0</v>
      </c>
      <c r="Y13" s="10">
        <v>0</v>
      </c>
      <c r="Z13" s="11">
        <v>0</v>
      </c>
      <c r="AA13" s="10">
        <v>0</v>
      </c>
      <c r="AB13" s="11">
        <v>0</v>
      </c>
      <c r="AC13" s="10">
        <v>0</v>
      </c>
      <c r="AD13" s="11">
        <v>0</v>
      </c>
      <c r="AE13" s="12">
        <f t="shared" si="0"/>
        <v>1291</v>
      </c>
    </row>
    <row r="14" spans="1:31" s="13" customFormat="1" ht="27.75" customHeight="1" x14ac:dyDescent="0.25">
      <c r="A14" s="8">
        <v>7</v>
      </c>
      <c r="B14" s="14" t="str">
        <f>'[2]2022-2024 (нов тариф на 2022)'!B132</f>
        <v>МБДОУ "Д/С №42"</v>
      </c>
      <c r="C14" s="10">
        <f>'[2]2022-2024 (нов тариф на 2022)'!H132</f>
        <v>50</v>
      </c>
      <c r="D14" s="11">
        <v>369.6</v>
      </c>
      <c r="E14" s="10">
        <v>0</v>
      </c>
      <c r="F14" s="11">
        <v>0</v>
      </c>
      <c r="G14" s="10">
        <f>'[2]2022-2024 (нов тариф на 2022)'!X132</f>
        <v>205.5</v>
      </c>
      <c r="H14" s="11">
        <v>394</v>
      </c>
      <c r="I14" s="10">
        <f>'[2]2022-2024 (нов тариф на 2022)'!AH132</f>
        <v>52.9</v>
      </c>
      <c r="J14" s="11">
        <v>101.7</v>
      </c>
      <c r="K14" s="10">
        <v>0</v>
      </c>
      <c r="L14" s="11">
        <v>0</v>
      </c>
      <c r="M14" s="10">
        <f>'[2]2022-2024 (нов тариф на 2022)'!AZ132</f>
        <v>880</v>
      </c>
      <c r="N14" s="11">
        <v>55.1</v>
      </c>
      <c r="O14" s="10">
        <v>0</v>
      </c>
      <c r="P14" s="11">
        <v>0</v>
      </c>
      <c r="Q14" s="10">
        <f>'[2]2022-2024 (нов тариф на 2022)'!BR132</f>
        <v>1709.9</v>
      </c>
      <c r="R14" s="11">
        <v>103.7</v>
      </c>
      <c r="S14" s="10">
        <v>0</v>
      </c>
      <c r="T14" s="11">
        <v>0</v>
      </c>
      <c r="U14" s="10">
        <f>'[2]2022-2024 (нов тариф на 2022)'!CJ132</f>
        <v>2466.6</v>
      </c>
      <c r="V14" s="11">
        <v>75.3</v>
      </c>
      <c r="W14" s="10">
        <f>'[2]2022-2024 (нов тариф на 2022)'!CT132</f>
        <v>0</v>
      </c>
      <c r="X14" s="11">
        <v>0</v>
      </c>
      <c r="Y14" s="10">
        <v>0</v>
      </c>
      <c r="Z14" s="11">
        <v>0</v>
      </c>
      <c r="AA14" s="10">
        <v>0</v>
      </c>
      <c r="AB14" s="11">
        <v>0</v>
      </c>
      <c r="AC14" s="10">
        <v>0</v>
      </c>
      <c r="AD14" s="11">
        <v>0</v>
      </c>
      <c r="AE14" s="12">
        <f t="shared" si="0"/>
        <v>1099.3999999999999</v>
      </c>
    </row>
    <row r="15" spans="1:31" s="13" customFormat="1" ht="27.75" customHeight="1" x14ac:dyDescent="0.25">
      <c r="A15" s="8">
        <v>8</v>
      </c>
      <c r="B15" s="14" t="str">
        <f>'[2]2022-2024 (нов тариф на 2022)'!B138</f>
        <v>МБДОУ "Д/С №45"</v>
      </c>
      <c r="C15" s="10">
        <f>'[2]2022-2024 (нов тариф на 2022)'!H138</f>
        <v>95</v>
      </c>
      <c r="D15" s="11">
        <v>701.4</v>
      </c>
      <c r="E15" s="10">
        <v>0</v>
      </c>
      <c r="F15" s="11">
        <v>0</v>
      </c>
      <c r="G15" s="10">
        <f>'[2]2022-2024 (нов тариф на 2022)'!X138</f>
        <v>586.6</v>
      </c>
      <c r="H15" s="11">
        <v>1234.5</v>
      </c>
      <c r="I15" s="10">
        <f>'[2]2022-2024 (нов тариф на 2022)'!AH138</f>
        <v>76.599999999999994</v>
      </c>
      <c r="J15" s="11">
        <v>161.19999999999999</v>
      </c>
      <c r="K15" s="10">
        <v>0</v>
      </c>
      <c r="L15" s="11">
        <v>0</v>
      </c>
      <c r="M15" s="10">
        <f>'[2]2022-2024 (нов тариф на 2022)'!AZ138</f>
        <v>1272.9000000000001</v>
      </c>
      <c r="N15" s="11">
        <v>94.6</v>
      </c>
      <c r="O15" s="10">
        <v>0</v>
      </c>
      <c r="P15" s="11">
        <v>0</v>
      </c>
      <c r="Q15" s="10">
        <f>'[2]2022-2024 (нов тариф на 2022)'!BR138</f>
        <v>2516.4</v>
      </c>
      <c r="R15" s="11">
        <v>155.80000000000001</v>
      </c>
      <c r="S15" s="10">
        <v>0</v>
      </c>
      <c r="T15" s="11">
        <v>0</v>
      </c>
      <c r="U15" s="10">
        <f>'[2]2022-2024 (нов тариф на 2022)'!CJ138</f>
        <v>3608.8</v>
      </c>
      <c r="V15" s="11">
        <v>74.5</v>
      </c>
      <c r="W15" s="10">
        <f>'[2]2022-2024 (нов тариф на 2022)'!CT138</f>
        <v>0</v>
      </c>
      <c r="X15" s="11">
        <v>0</v>
      </c>
      <c r="Y15" s="10">
        <v>0</v>
      </c>
      <c r="Z15" s="11">
        <v>0</v>
      </c>
      <c r="AA15" s="10">
        <v>0</v>
      </c>
      <c r="AB15" s="11">
        <v>0</v>
      </c>
      <c r="AC15" s="10">
        <v>0</v>
      </c>
      <c r="AD15" s="11">
        <v>0</v>
      </c>
      <c r="AE15" s="12">
        <f t="shared" si="0"/>
        <v>2422</v>
      </c>
    </row>
    <row r="16" spans="1:31" s="13" customFormat="1" ht="26.25" customHeight="1" x14ac:dyDescent="0.25">
      <c r="A16" s="8">
        <v>9</v>
      </c>
      <c r="B16" s="14" t="str">
        <f>'[2]2022-2024 (нов тариф на 2022)'!B143</f>
        <v>МБДОУ "Д/С №46"</v>
      </c>
      <c r="C16" s="10">
        <f>'[2]2022-2024 (нов тариф на 2022)'!H143</f>
        <v>80</v>
      </c>
      <c r="D16" s="11">
        <v>591.9</v>
      </c>
      <c r="E16" s="10">
        <v>0</v>
      </c>
      <c r="F16" s="11">
        <v>0</v>
      </c>
      <c r="G16" s="10">
        <f>'[2]2022-2024 (нов тариф на 2022)'!X143</f>
        <v>566.20000000000005</v>
      </c>
      <c r="H16" s="11">
        <v>1085.5</v>
      </c>
      <c r="I16" s="10">
        <f>'[2]2022-2024 (нов тариф на 2022)'!AH143</f>
        <v>170.9</v>
      </c>
      <c r="J16" s="11">
        <v>328.5</v>
      </c>
      <c r="K16" s="10">
        <v>0</v>
      </c>
      <c r="L16" s="11">
        <v>0</v>
      </c>
      <c r="M16" s="10">
        <f>'[2]2022-2024 (нов тариф на 2022)'!AZ143</f>
        <v>2467.5</v>
      </c>
      <c r="N16" s="11">
        <v>154.6</v>
      </c>
      <c r="O16" s="10">
        <v>0</v>
      </c>
      <c r="P16" s="11">
        <v>0</v>
      </c>
      <c r="Q16" s="10">
        <f>'[2]2022-2024 (нов тариф на 2022)'!BR143</f>
        <v>1808.9</v>
      </c>
      <c r="R16" s="11">
        <v>109.8</v>
      </c>
      <c r="S16" s="10">
        <v>0</v>
      </c>
      <c r="T16" s="11">
        <v>0</v>
      </c>
      <c r="U16" s="10">
        <f>'[2]2022-2024 (нов тариф на 2022)'!CJ143</f>
        <v>4072.7</v>
      </c>
      <c r="V16" s="11">
        <v>124.3</v>
      </c>
      <c r="W16" s="10">
        <f>'[2]2022-2024 (нов тариф на 2022)'!CT143</f>
        <v>0</v>
      </c>
      <c r="X16" s="11">
        <v>0</v>
      </c>
      <c r="Y16" s="10">
        <v>0</v>
      </c>
      <c r="Z16" s="11">
        <v>0</v>
      </c>
      <c r="AA16" s="10">
        <v>0</v>
      </c>
      <c r="AB16" s="11">
        <v>0</v>
      </c>
      <c r="AC16" s="10">
        <v>0</v>
      </c>
      <c r="AD16" s="11">
        <v>0</v>
      </c>
      <c r="AE16" s="12">
        <f t="shared" si="0"/>
        <v>2394.6000000000004</v>
      </c>
    </row>
    <row r="17" spans="1:31" s="13" customFormat="1" ht="26.25" customHeight="1" x14ac:dyDescent="0.25">
      <c r="A17" s="8">
        <v>10</v>
      </c>
      <c r="B17" s="14" t="str">
        <f>'[2]2022-2024 (нов тариф на 2022)'!B146</f>
        <v>МАДОУ "ЦРР Д/С №48"</v>
      </c>
      <c r="C17" s="10">
        <f>'[2]2022-2024 (нов тариф на 2022)'!H146</f>
        <v>130</v>
      </c>
      <c r="D17" s="11">
        <v>1019.1</v>
      </c>
      <c r="E17" s="10">
        <v>0</v>
      </c>
      <c r="F17" s="11">
        <v>0</v>
      </c>
      <c r="G17" s="10">
        <f>'[2]2022-2024 (нов тариф на 2022)'!X146</f>
        <v>543.9</v>
      </c>
      <c r="H17" s="11">
        <v>1042.7</v>
      </c>
      <c r="I17" s="10">
        <f>'[2]2022-2024 (нов тариф на 2022)'!AH146</f>
        <v>207.4</v>
      </c>
      <c r="J17" s="11">
        <v>398.7</v>
      </c>
      <c r="K17" s="10">
        <v>0</v>
      </c>
      <c r="L17" s="11">
        <v>0</v>
      </c>
      <c r="M17" s="10">
        <f>'[2]2022-2024 (нов тариф на 2022)'!AZ146</f>
        <v>2993.2</v>
      </c>
      <c r="N17" s="11">
        <v>187.5</v>
      </c>
      <c r="O17" s="10">
        <v>0</v>
      </c>
      <c r="P17" s="11">
        <v>0</v>
      </c>
      <c r="Q17" s="10">
        <f>'[2]2022-2024 (нов тариф на 2022)'!BR146</f>
        <v>3050.3</v>
      </c>
      <c r="R17" s="11">
        <v>185.1</v>
      </c>
      <c r="S17" s="10">
        <v>0</v>
      </c>
      <c r="T17" s="11">
        <v>0</v>
      </c>
      <c r="U17" s="10">
        <f>'[2]2022-2024 (нов тариф на 2022)'!CJ146</f>
        <v>5755.6</v>
      </c>
      <c r="V17" s="11">
        <v>175.7</v>
      </c>
      <c r="W17" s="10">
        <f>'[2]2022-2024 (нов тариф на 2022)'!CT146</f>
        <v>0</v>
      </c>
      <c r="X17" s="11">
        <v>0</v>
      </c>
      <c r="Y17" s="10">
        <v>0</v>
      </c>
      <c r="Z17" s="11">
        <v>0</v>
      </c>
      <c r="AA17" s="10">
        <v>0</v>
      </c>
      <c r="AB17" s="11">
        <v>0</v>
      </c>
      <c r="AC17" s="10">
        <v>0</v>
      </c>
      <c r="AD17" s="11">
        <v>0</v>
      </c>
      <c r="AE17" s="12">
        <f t="shared" si="0"/>
        <v>3008.7999999999997</v>
      </c>
    </row>
    <row r="18" spans="1:31" s="13" customFormat="1" ht="26.25" customHeight="1" x14ac:dyDescent="0.25">
      <c r="A18" s="8">
        <v>11</v>
      </c>
      <c r="B18" s="14" t="str">
        <f>'[2]2022-2024 (нов тариф на 2022)'!B149</f>
        <v>МАДОУ "Д/С №49"</v>
      </c>
      <c r="C18" s="10">
        <f>'[2]2022-2024 (нов тариф на 2022)'!H149</f>
        <v>150</v>
      </c>
      <c r="D18" s="11">
        <v>1122.3</v>
      </c>
      <c r="E18" s="10">
        <v>0</v>
      </c>
      <c r="F18" s="11">
        <v>0</v>
      </c>
      <c r="G18" s="10">
        <f>'[2]2022-2024 (нов тариф на 2022)'!X149</f>
        <v>568.1</v>
      </c>
      <c r="H18" s="11">
        <v>1089.1099999999999</v>
      </c>
      <c r="I18" s="10">
        <f>'[2]2022-2024 (нов тариф на 2022)'!AH149</f>
        <v>80.599999999999994</v>
      </c>
      <c r="J18" s="11">
        <v>154.9</v>
      </c>
      <c r="K18" s="10">
        <v>0</v>
      </c>
      <c r="L18" s="11">
        <v>0</v>
      </c>
      <c r="M18" s="10">
        <f>'[2]2022-2024 (нов тариф на 2022)'!AZ149</f>
        <v>1340</v>
      </c>
      <c r="N18" s="11">
        <v>84</v>
      </c>
      <c r="O18" s="10">
        <v>0</v>
      </c>
      <c r="P18" s="11">
        <v>0</v>
      </c>
      <c r="Q18" s="10">
        <f>'[2]2022-2024 (нов тариф на 2022)'!BR149</f>
        <v>2027.8</v>
      </c>
      <c r="R18" s="11">
        <v>123</v>
      </c>
      <c r="S18" s="10">
        <v>0</v>
      </c>
      <c r="T18" s="11">
        <v>0</v>
      </c>
      <c r="U18" s="10">
        <f>'[2]2022-2024 (нов тариф на 2022)'!CJ149</f>
        <v>3207.4</v>
      </c>
      <c r="V18" s="11">
        <v>97.9</v>
      </c>
      <c r="W18" s="10">
        <f>'[2]2022-2024 (нов тариф на 2022)'!CT149</f>
        <v>0</v>
      </c>
      <c r="X18" s="11">
        <v>0</v>
      </c>
      <c r="Y18" s="10">
        <v>0</v>
      </c>
      <c r="Z18" s="11">
        <v>0</v>
      </c>
      <c r="AA18" s="10">
        <v>0</v>
      </c>
      <c r="AB18" s="11">
        <v>0</v>
      </c>
      <c r="AC18" s="10">
        <v>0</v>
      </c>
      <c r="AD18" s="11">
        <v>0</v>
      </c>
      <c r="AE18" s="12">
        <f t="shared" si="0"/>
        <v>2671.21</v>
      </c>
    </row>
    <row r="19" spans="1:31" s="13" customFormat="1" ht="24.75" customHeight="1" x14ac:dyDescent="0.25">
      <c r="A19" s="8">
        <v>12</v>
      </c>
      <c r="B19" s="14" t="str">
        <f>'[2]2022-2024 (нов тариф на 2022)'!B162</f>
        <v>МАОУ "СОШ №4 им. В.Г. Некрасова"</v>
      </c>
      <c r="C19" s="42">
        <f>'[2]2022-2024 (нов тариф на 2022)'!H162</f>
        <v>101.69499999999999</v>
      </c>
      <c r="D19" s="11">
        <v>747.8</v>
      </c>
      <c r="E19" s="10">
        <f>'[2]2022-2024 (нов тариф на 2022)'!P162</f>
        <v>0</v>
      </c>
      <c r="F19" s="11">
        <v>0</v>
      </c>
      <c r="G19" s="10">
        <f>'[2]2022-2024 (нов тариф на 2022)'!X162</f>
        <v>836.1</v>
      </c>
      <c r="H19" s="11">
        <v>1602.9</v>
      </c>
      <c r="I19" s="10">
        <f>'[2]2022-2024 (нов тариф на 2022)'!AH162</f>
        <v>81.099999999999994</v>
      </c>
      <c r="J19" s="11">
        <v>155.9</v>
      </c>
      <c r="K19" s="10">
        <f>'[2]2022-2024 (нов тариф на 2022)'!AR162</f>
        <v>0</v>
      </c>
      <c r="L19" s="11">
        <v>0</v>
      </c>
      <c r="M19" s="10">
        <f>'[2]2022-2024 (нов тариф на 2022)'!AZ162</f>
        <v>1348.5</v>
      </c>
      <c r="N19" s="11">
        <v>84.5</v>
      </c>
      <c r="O19" s="10">
        <f>'[2]2022-2024 (нов тариф на 2022)'!BJ162</f>
        <v>0</v>
      </c>
      <c r="P19" s="11">
        <v>0</v>
      </c>
      <c r="Q19" s="10">
        <f>'[2]2022-2024 (нов тариф на 2022)'!BR162</f>
        <v>2603.6</v>
      </c>
      <c r="R19" s="11">
        <v>158</v>
      </c>
      <c r="S19" s="10">
        <f>'[2]2022-2024 (нов тариф на 2022)'!CB162</f>
        <v>0</v>
      </c>
      <c r="T19" s="11">
        <v>0</v>
      </c>
      <c r="U19" s="10">
        <f>'[2]2022-2024 (нов тариф на 2022)'!CJ162</f>
        <v>3763.9</v>
      </c>
      <c r="V19" s="11">
        <v>114.9</v>
      </c>
      <c r="W19" s="10">
        <f>'[2]2022-2024 (нов тариф на 2022)'!CT162</f>
        <v>0</v>
      </c>
      <c r="X19" s="11">
        <v>0</v>
      </c>
      <c r="Y19" s="10">
        <v>0</v>
      </c>
      <c r="Z19" s="11">
        <v>0</v>
      </c>
      <c r="AA19" s="10">
        <v>0</v>
      </c>
      <c r="AB19" s="11">
        <v>0</v>
      </c>
      <c r="AC19" s="10">
        <v>0</v>
      </c>
      <c r="AD19" s="11">
        <v>0</v>
      </c>
      <c r="AE19" s="12">
        <f t="shared" si="0"/>
        <v>2864</v>
      </c>
    </row>
    <row r="20" spans="1:31" s="13" customFormat="1" ht="28.5" customHeight="1" x14ac:dyDescent="0.25">
      <c r="A20" s="8">
        <v>13</v>
      </c>
      <c r="B20" s="14" t="str">
        <f>'[2]2022-2024 (нов тариф на 2022)'!B165</f>
        <v>МАОУ "СОШ №5"</v>
      </c>
      <c r="C20" s="10">
        <f>'[2]2022-2024 (нов тариф на 2022)'!H165</f>
        <v>130</v>
      </c>
      <c r="D20" s="11">
        <v>1016.9</v>
      </c>
      <c r="E20" s="10">
        <v>0</v>
      </c>
      <c r="F20" s="11">
        <v>0</v>
      </c>
      <c r="G20" s="10">
        <f>'[2]2022-2024 (нов тариф на 2022)'!X165</f>
        <v>727.3</v>
      </c>
      <c r="H20" s="11">
        <v>1394.3</v>
      </c>
      <c r="I20" s="10">
        <f>'[2]2022-2024 (нов тариф на 2022)'!AH165</f>
        <v>56.2</v>
      </c>
      <c r="J20" s="11">
        <v>108</v>
      </c>
      <c r="K20" s="10">
        <v>0</v>
      </c>
      <c r="L20" s="11">
        <v>0</v>
      </c>
      <c r="M20" s="10">
        <f>'[2]2022-2024 (нов тариф на 2022)'!AZ165</f>
        <v>934.8</v>
      </c>
      <c r="N20" s="11">
        <v>58.6</v>
      </c>
      <c r="O20" s="10">
        <v>0</v>
      </c>
      <c r="P20" s="11">
        <v>0</v>
      </c>
      <c r="Q20" s="10">
        <f>'[2]2022-2024 (нов тариф на 2022)'!BR165</f>
        <v>1081.3</v>
      </c>
      <c r="R20" s="11">
        <v>65.599999999999994</v>
      </c>
      <c r="S20" s="10">
        <v>0</v>
      </c>
      <c r="T20" s="11">
        <v>0</v>
      </c>
      <c r="U20" s="10">
        <f>'[2]2022-2024 (нов тариф на 2022)'!CJ165</f>
        <v>1920</v>
      </c>
      <c r="V20" s="11">
        <v>58.6</v>
      </c>
      <c r="W20" s="10">
        <f>'[2]2022-2024 (нов тариф на 2022)'!CT165</f>
        <v>0</v>
      </c>
      <c r="X20" s="11">
        <v>0</v>
      </c>
      <c r="Y20" s="10">
        <v>0</v>
      </c>
      <c r="Z20" s="11">
        <v>0</v>
      </c>
      <c r="AA20" s="10">
        <v>0</v>
      </c>
      <c r="AB20" s="11">
        <v>0</v>
      </c>
      <c r="AC20" s="10">
        <v>0</v>
      </c>
      <c r="AD20" s="11">
        <v>0</v>
      </c>
      <c r="AE20" s="12">
        <f t="shared" si="0"/>
        <v>2701.9999999999995</v>
      </c>
    </row>
    <row r="21" spans="1:31" s="13" customFormat="1" ht="27.75" customHeight="1" x14ac:dyDescent="0.25">
      <c r="A21" s="8">
        <v>14</v>
      </c>
      <c r="B21" s="14" t="str">
        <f>'[2]2022-2024 (нов тариф на 2022)'!B173</f>
        <v>МАОУ "СОШ №9"</v>
      </c>
      <c r="C21" s="10">
        <f>'[2]2022-2024 (нов тариф на 2022)'!H173</f>
        <v>99</v>
      </c>
      <c r="D21" s="11">
        <v>773.8</v>
      </c>
      <c r="E21" s="10">
        <v>0</v>
      </c>
      <c r="F21" s="11">
        <v>0</v>
      </c>
      <c r="G21" s="10">
        <f>'[2]2022-2024 (нов тариф на 2022)'!X173</f>
        <v>1083.5</v>
      </c>
      <c r="H21" s="11">
        <v>2582.1</v>
      </c>
      <c r="I21" s="10">
        <f>'[2]2022-2024 (нов тариф на 2022)'!AH173</f>
        <v>77.900000000000006</v>
      </c>
      <c r="J21" s="11">
        <v>189.2</v>
      </c>
      <c r="K21" s="10">
        <v>0</v>
      </c>
      <c r="L21" s="11">
        <v>0</v>
      </c>
      <c r="M21" s="10">
        <f>'[2]2022-2024 (нов тариф на 2022)'!AZ173</f>
        <v>1295.7</v>
      </c>
      <c r="N21" s="11">
        <v>96.2</v>
      </c>
      <c r="O21" s="10">
        <v>0</v>
      </c>
      <c r="P21" s="11">
        <v>0</v>
      </c>
      <c r="Q21" s="10">
        <f>'[2]2022-2024 (нов тариф на 2022)'!BR173</f>
        <v>878.8</v>
      </c>
      <c r="R21" s="11">
        <v>54.4</v>
      </c>
      <c r="S21" s="10">
        <v>0</v>
      </c>
      <c r="T21" s="11">
        <v>0</v>
      </c>
      <c r="U21" s="10">
        <f>'[2]2022-2024 (нов тариф на 2022)'!CJ173</f>
        <v>2071</v>
      </c>
      <c r="V21" s="11">
        <v>42.7</v>
      </c>
      <c r="W21" s="10">
        <f>'[2]2022-2024 (нов тариф на 2022)'!CT173</f>
        <v>0</v>
      </c>
      <c r="X21" s="11">
        <v>0</v>
      </c>
      <c r="Y21" s="10">
        <v>0</v>
      </c>
      <c r="Z21" s="11">
        <v>0</v>
      </c>
      <c r="AA21" s="10">
        <v>0</v>
      </c>
      <c r="AB21" s="11">
        <v>0</v>
      </c>
      <c r="AC21" s="10">
        <v>0</v>
      </c>
      <c r="AD21" s="11">
        <v>0</v>
      </c>
      <c r="AE21" s="12">
        <f t="shared" si="0"/>
        <v>3738.3999999999996</v>
      </c>
    </row>
    <row r="22" spans="1:31" s="13" customFormat="1" ht="28.5" customHeight="1" x14ac:dyDescent="0.25">
      <c r="A22" s="8">
        <v>15</v>
      </c>
      <c r="B22" s="14" t="str">
        <f>'[2]2022-2024 (нов тариф на 2022)'!B178</f>
        <v>МАОУ "СОШ №10"</v>
      </c>
      <c r="C22" s="10">
        <f>'[2]2022-2024 (нов тариф на 2022)'!H178</f>
        <v>98</v>
      </c>
      <c r="D22" s="11">
        <v>721</v>
      </c>
      <c r="E22" s="10">
        <v>0</v>
      </c>
      <c r="F22" s="11">
        <v>0</v>
      </c>
      <c r="G22" s="10">
        <f>'[2]2022-2024 (нов тариф на 2022)'!X178</f>
        <v>1131.7</v>
      </c>
      <c r="H22" s="11">
        <v>2228.8000000000002</v>
      </c>
      <c r="I22" s="10">
        <f>'[2]2022-2024 (нов тариф на 2022)'!AH178</f>
        <v>133.80000000000001</v>
      </c>
      <c r="J22" s="11">
        <v>263.5</v>
      </c>
      <c r="K22" s="10">
        <v>0</v>
      </c>
      <c r="L22" s="11">
        <v>0</v>
      </c>
      <c r="M22" s="10">
        <f>'[2]2022-2024 (нов тариф на 2022)'!AZ178</f>
        <v>1930.8</v>
      </c>
      <c r="N22" s="11">
        <v>121</v>
      </c>
      <c r="O22" s="10">
        <v>0</v>
      </c>
      <c r="P22" s="11">
        <v>0</v>
      </c>
      <c r="Q22" s="10">
        <f>'[2]2022-2024 (нов тариф на 2022)'!BR178</f>
        <v>1265.8</v>
      </c>
      <c r="R22" s="11">
        <v>76.8</v>
      </c>
      <c r="S22" s="10">
        <v>0</v>
      </c>
      <c r="T22" s="11">
        <v>0</v>
      </c>
      <c r="U22" s="10">
        <f>'[2]2022-2024 (нов тариф на 2022)'!CJ178</f>
        <v>3044.3</v>
      </c>
      <c r="V22" s="11">
        <v>92.9</v>
      </c>
      <c r="W22" s="10">
        <f>'[2]2022-2024 (нов тариф на 2022)'!CT178</f>
        <v>0</v>
      </c>
      <c r="X22" s="11">
        <v>0</v>
      </c>
      <c r="Y22" s="10">
        <v>0</v>
      </c>
      <c r="Z22" s="11">
        <v>0</v>
      </c>
      <c r="AA22" s="10">
        <v>0</v>
      </c>
      <c r="AB22" s="11">
        <v>0</v>
      </c>
      <c r="AC22" s="10">
        <v>0</v>
      </c>
      <c r="AD22" s="11">
        <v>0</v>
      </c>
      <c r="AE22" s="12">
        <f t="shared" si="0"/>
        <v>3504.0000000000005</v>
      </c>
    </row>
    <row r="23" spans="1:31" s="13" customFormat="1" ht="26.25" customHeight="1" x14ac:dyDescent="0.25">
      <c r="A23" s="8">
        <v>16</v>
      </c>
      <c r="B23" s="14" t="str">
        <f>'[2]2022-2024 (нов тариф на 2022)'!B181</f>
        <v>МБОУ "СОШ №11"</v>
      </c>
      <c r="C23" s="10">
        <f>'[2]2022-2024 (нов тариф на 2022)'!H181</f>
        <v>115.5</v>
      </c>
      <c r="D23" s="11">
        <v>868.5</v>
      </c>
      <c r="E23" s="10">
        <v>0</v>
      </c>
      <c r="F23" s="11">
        <v>0</v>
      </c>
      <c r="G23" s="10">
        <f>'[2]2022-2024 (нов тариф на 2022)'!X181</f>
        <v>1084.5999999999999</v>
      </c>
      <c r="H23" s="11">
        <v>2079.3000000000002</v>
      </c>
      <c r="I23" s="10">
        <f>'[2]2022-2024 (нов тариф на 2022)'!AH181</f>
        <v>46.9</v>
      </c>
      <c r="J23" s="11">
        <v>90.2</v>
      </c>
      <c r="K23" s="10">
        <v>0</v>
      </c>
      <c r="L23" s="11">
        <v>0</v>
      </c>
      <c r="M23" s="10">
        <f>'[2]2022-2024 (нов тариф на 2022)'!AZ181</f>
        <v>0</v>
      </c>
      <c r="N23" s="11">
        <v>0</v>
      </c>
      <c r="O23" s="10">
        <v>0</v>
      </c>
      <c r="P23" s="11">
        <v>0</v>
      </c>
      <c r="Q23" s="10">
        <f>'[2]2022-2024 (нов тариф на 2022)'!BR181</f>
        <v>2880.8</v>
      </c>
      <c r="R23" s="11">
        <v>174.8</v>
      </c>
      <c r="S23" s="10">
        <v>0</v>
      </c>
      <c r="T23" s="11">
        <v>0</v>
      </c>
      <c r="U23" s="10">
        <f>'[2]2022-2024 (нов тариф на 2022)'!CJ181</f>
        <v>2880.8</v>
      </c>
      <c r="V23" s="11">
        <v>87.9</v>
      </c>
      <c r="W23" s="10">
        <f>'[2]2022-2024 (нов тариф на 2022)'!CT181</f>
        <v>0</v>
      </c>
      <c r="X23" s="11">
        <v>0</v>
      </c>
      <c r="Y23" s="10">
        <v>0</v>
      </c>
      <c r="Z23" s="11">
        <v>0</v>
      </c>
      <c r="AA23" s="10">
        <v>0</v>
      </c>
      <c r="AB23" s="11">
        <v>0</v>
      </c>
      <c r="AC23" s="10">
        <v>0</v>
      </c>
      <c r="AD23" s="11">
        <v>0</v>
      </c>
      <c r="AE23" s="12">
        <f t="shared" si="0"/>
        <v>3300.7000000000003</v>
      </c>
    </row>
    <row r="24" spans="1:31" s="13" customFormat="1" ht="24.75" customHeight="1" x14ac:dyDescent="0.25">
      <c r="A24" s="8">
        <v>17</v>
      </c>
      <c r="B24" s="14" t="str">
        <f>'[2]2022-2024 (нов тариф на 2022)'!B184</f>
        <v>МАОУ "СОШ №12"</v>
      </c>
      <c r="C24" s="10">
        <f>'[2]2022-2024 (нов тариф на 2022)'!H184</f>
        <v>96.5</v>
      </c>
      <c r="D24" s="11">
        <v>755</v>
      </c>
      <c r="E24" s="10">
        <v>0</v>
      </c>
      <c r="F24" s="11">
        <v>0</v>
      </c>
      <c r="G24" s="10">
        <f>'[2]2022-2024 (нов тариф на 2022)'!X184</f>
        <v>646</v>
      </c>
      <c r="H24" s="11">
        <v>1539.5</v>
      </c>
      <c r="I24" s="10">
        <f>'[2]2022-2024 (нов тариф на 2022)'!AH184</f>
        <v>89.8</v>
      </c>
      <c r="J24" s="11">
        <v>218.1</v>
      </c>
      <c r="K24" s="10">
        <v>0</v>
      </c>
      <c r="L24" s="11">
        <v>0</v>
      </c>
      <c r="M24" s="10">
        <f>'[2]2022-2024 (нов тариф на 2022)'!AZ184</f>
        <v>1493.4</v>
      </c>
      <c r="N24" s="11">
        <v>110.9</v>
      </c>
      <c r="O24" s="10">
        <v>0</v>
      </c>
      <c r="P24" s="11">
        <v>0</v>
      </c>
      <c r="Q24" s="10">
        <f>'[2]2022-2024 (нов тариф на 2022)'!BR184</f>
        <v>1319.8</v>
      </c>
      <c r="R24" s="11">
        <v>81.7</v>
      </c>
      <c r="S24" s="10">
        <v>0</v>
      </c>
      <c r="T24" s="11">
        <v>0</v>
      </c>
      <c r="U24" s="10">
        <f>'[2]2022-2024 (нов тариф на 2022)'!CJ184</f>
        <v>2679.2</v>
      </c>
      <c r="V24" s="11">
        <v>55.3</v>
      </c>
      <c r="W24" s="10">
        <f>'[2]2022-2024 (нов тариф на 2022)'!CT184</f>
        <v>0</v>
      </c>
      <c r="X24" s="11">
        <v>0</v>
      </c>
      <c r="Y24" s="10">
        <v>0</v>
      </c>
      <c r="Z24" s="11">
        <v>0</v>
      </c>
      <c r="AA24" s="10">
        <v>0</v>
      </c>
      <c r="AB24" s="11">
        <v>0</v>
      </c>
      <c r="AC24" s="10">
        <v>0</v>
      </c>
      <c r="AD24" s="11">
        <v>0</v>
      </c>
      <c r="AE24" s="12">
        <f t="shared" si="0"/>
        <v>2760.5</v>
      </c>
    </row>
    <row r="25" spans="1:31" s="13" customFormat="1" ht="27.75" customHeight="1" x14ac:dyDescent="0.25">
      <c r="A25" s="8">
        <v>18</v>
      </c>
      <c r="B25" s="14" t="str">
        <f>'[2]2022-2024 (нов тариф на 2022)'!B189</f>
        <v>МАОУ "СОШ №13"</v>
      </c>
      <c r="C25" s="42">
        <f>'[2]2022-2024 (нов тариф на 2022)'!H189</f>
        <v>403.80500000000001</v>
      </c>
      <c r="D25" s="11">
        <v>3012.2</v>
      </c>
      <c r="E25" s="10">
        <v>0</v>
      </c>
      <c r="F25" s="11">
        <v>0</v>
      </c>
      <c r="G25" s="10">
        <f>'[2]2022-2024 (нов тариф на 2022)'!X189</f>
        <v>1471.9</v>
      </c>
      <c r="H25" s="11">
        <v>2747.9</v>
      </c>
      <c r="I25" s="10">
        <f>'[2]2022-2024 (нов тариф на 2022)'!AH189</f>
        <v>68.900000000000006</v>
      </c>
      <c r="J25" s="11">
        <v>128.6</v>
      </c>
      <c r="K25" s="10">
        <v>0</v>
      </c>
      <c r="L25" s="11">
        <v>0</v>
      </c>
      <c r="M25" s="10">
        <f>'[2]2022-2024 (нов тариф на 2022)'!AZ189</f>
        <v>0</v>
      </c>
      <c r="N25" s="11">
        <v>0</v>
      </c>
      <c r="O25" s="10">
        <v>0</v>
      </c>
      <c r="P25" s="11">
        <v>0</v>
      </c>
      <c r="Q25" s="10">
        <f>'[2]2022-2024 (нов тариф на 2022)'!BR189</f>
        <v>2715.9</v>
      </c>
      <c r="R25" s="11">
        <v>164.2</v>
      </c>
      <c r="S25" s="10">
        <v>0</v>
      </c>
      <c r="T25" s="11">
        <v>0</v>
      </c>
      <c r="U25" s="10">
        <f>'[2]2022-2024 (нов тариф на 2022)'!CJ189</f>
        <v>2392.5</v>
      </c>
      <c r="V25" s="11">
        <v>73</v>
      </c>
      <c r="W25" s="10">
        <f>'[2]2022-2024 (нов тариф на 2022)'!CT189</f>
        <v>0</v>
      </c>
      <c r="X25" s="11">
        <v>0</v>
      </c>
      <c r="Y25" s="10">
        <v>0</v>
      </c>
      <c r="Z25" s="11">
        <v>0</v>
      </c>
      <c r="AA25" s="10">
        <v>0</v>
      </c>
      <c r="AB25" s="11">
        <v>0</v>
      </c>
      <c r="AC25" s="10">
        <v>0</v>
      </c>
      <c r="AD25" s="11">
        <v>0</v>
      </c>
      <c r="AE25" s="12">
        <f t="shared" si="0"/>
        <v>6125.9</v>
      </c>
    </row>
    <row r="26" spans="1:31" s="13" customFormat="1" ht="24.75" customHeight="1" x14ac:dyDescent="0.25">
      <c r="A26" s="8">
        <v>19</v>
      </c>
      <c r="B26" s="14" t="str">
        <f>'[2]2022-2024 (нов тариф на 2022)'!B194</f>
        <v>МОУ "СОШ №14"</v>
      </c>
      <c r="C26" s="10">
        <f>'[2]2022-2024 (нов тариф на 2022)'!H194</f>
        <v>89.6</v>
      </c>
      <c r="D26" s="11">
        <v>681.5</v>
      </c>
      <c r="E26" s="10">
        <v>0</v>
      </c>
      <c r="F26" s="11">
        <v>0</v>
      </c>
      <c r="G26" s="10">
        <f>'[2]2022-2024 (нов тариф на 2022)'!X194</f>
        <v>633.1</v>
      </c>
      <c r="H26" s="11">
        <v>1213.7</v>
      </c>
      <c r="I26" s="10">
        <f>'[2]2022-2024 (нов тариф на 2022)'!AH194</f>
        <v>24.6</v>
      </c>
      <c r="J26" s="11">
        <v>47.3</v>
      </c>
      <c r="K26" s="10">
        <v>0</v>
      </c>
      <c r="L26" s="11">
        <v>0</v>
      </c>
      <c r="M26" s="10">
        <f>'[2]2022-2024 (нов тариф на 2022)'!AZ194</f>
        <v>409.7</v>
      </c>
      <c r="N26" s="11">
        <v>25.7</v>
      </c>
      <c r="O26" s="10">
        <v>0</v>
      </c>
      <c r="P26" s="11">
        <v>0</v>
      </c>
      <c r="Q26" s="10">
        <f>'[2]2022-2024 (нов тариф на 2022)'!BR194</f>
        <v>1238.0999999999999</v>
      </c>
      <c r="R26" s="11">
        <v>75.099999999999994</v>
      </c>
      <c r="S26" s="10">
        <v>0</v>
      </c>
      <c r="T26" s="11">
        <v>0</v>
      </c>
      <c r="U26" s="10">
        <f>'[2]2022-2024 (нов тариф на 2022)'!CJ194</f>
        <v>1647.8</v>
      </c>
      <c r="V26" s="11">
        <v>50.3</v>
      </c>
      <c r="W26" s="10">
        <f>'[2]2022-2024 (нов тариф на 2022)'!CT194</f>
        <v>0</v>
      </c>
      <c r="X26" s="11">
        <v>0</v>
      </c>
      <c r="Y26" s="10">
        <v>0</v>
      </c>
      <c r="Z26" s="11">
        <v>0</v>
      </c>
      <c r="AA26" s="10">
        <v>0</v>
      </c>
      <c r="AB26" s="11">
        <v>0</v>
      </c>
      <c r="AC26" s="10">
        <v>0</v>
      </c>
      <c r="AD26" s="11">
        <v>0</v>
      </c>
      <c r="AE26" s="12">
        <f t="shared" si="0"/>
        <v>2093.6</v>
      </c>
    </row>
    <row r="27" spans="1:31" s="13" customFormat="1" ht="26.25" customHeight="1" x14ac:dyDescent="0.25">
      <c r="A27" s="8">
        <v>20</v>
      </c>
      <c r="B27" s="14" t="str">
        <f>'[2]2022-2024 (нов тариф на 2022)'!B207</f>
        <v>МАОУ "СОШ №40"</v>
      </c>
      <c r="C27" s="10">
        <f>'[2]2022-2024 (нов тариф на 2022)'!H207</f>
        <v>110.4</v>
      </c>
      <c r="D27" s="11">
        <v>814</v>
      </c>
      <c r="E27" s="10">
        <v>0</v>
      </c>
      <c r="F27" s="11">
        <v>0</v>
      </c>
      <c r="G27" s="10">
        <f>'[2]2022-2024 (нов тариф на 2022)'!X207</f>
        <v>1067.8</v>
      </c>
      <c r="H27" s="11">
        <v>2047.1</v>
      </c>
      <c r="I27" s="10">
        <f>'[2]2022-2024 (нов тариф на 2022)'!AH207</f>
        <v>99.7</v>
      </c>
      <c r="J27" s="11">
        <v>191.7</v>
      </c>
      <c r="K27" s="10">
        <v>0</v>
      </c>
      <c r="L27" s="11">
        <v>0</v>
      </c>
      <c r="M27" s="10">
        <f>'[2]2022-2024 (нов тариф на 2022)'!AZ207</f>
        <v>1657.6</v>
      </c>
      <c r="N27" s="11">
        <v>103.9</v>
      </c>
      <c r="O27" s="10">
        <v>0</v>
      </c>
      <c r="P27" s="11">
        <v>0</v>
      </c>
      <c r="Q27" s="10">
        <f>'[2]2022-2024 (нов тариф на 2022)'!BR207</f>
        <v>1246.9000000000001</v>
      </c>
      <c r="R27" s="11">
        <v>75.7</v>
      </c>
      <c r="S27" s="10">
        <v>0</v>
      </c>
      <c r="T27" s="11">
        <v>0</v>
      </c>
      <c r="U27" s="10">
        <f>'[2]2022-2024 (нов тариф на 2022)'!CJ207</f>
        <v>2766.2</v>
      </c>
      <c r="V27" s="11">
        <v>84.4</v>
      </c>
      <c r="W27" s="10">
        <f>'[2]2022-2024 (нов тариф на 2022)'!CT207</f>
        <v>0</v>
      </c>
      <c r="X27" s="11">
        <v>0</v>
      </c>
      <c r="Y27" s="10">
        <v>0</v>
      </c>
      <c r="Z27" s="11">
        <v>0</v>
      </c>
      <c r="AA27" s="10">
        <v>0</v>
      </c>
      <c r="AB27" s="11">
        <v>0</v>
      </c>
      <c r="AC27" s="10">
        <v>0</v>
      </c>
      <c r="AD27" s="11">
        <v>0</v>
      </c>
      <c r="AE27" s="12">
        <f t="shared" si="0"/>
        <v>3316.8</v>
      </c>
    </row>
    <row r="28" spans="1:31" s="13" customFormat="1" ht="28.5" customHeight="1" x14ac:dyDescent="0.25">
      <c r="A28" s="8">
        <v>21</v>
      </c>
      <c r="B28" s="14" t="str">
        <f>'[2]2022-2024 (нов тариф на 2022)'!B210</f>
        <v>МАОУ "СОШ №66 р.п. Бердяуш"</v>
      </c>
      <c r="C28" s="10">
        <f>'[2]2022-2024 (нов тариф на 2022)'!H210</f>
        <v>69</v>
      </c>
      <c r="D28" s="11">
        <v>537.29999999999995</v>
      </c>
      <c r="E28" s="10">
        <v>0</v>
      </c>
      <c r="F28" s="11">
        <v>0</v>
      </c>
      <c r="G28" s="10">
        <f>'[2]2022-2024 (нов тариф на 2022)'!X210</f>
        <v>549.1</v>
      </c>
      <c r="H28" s="11">
        <v>2424.6999999999998</v>
      </c>
      <c r="I28" s="10">
        <f>'[2]2022-2024 (нов тариф на 2022)'!AH210</f>
        <v>0</v>
      </c>
      <c r="J28" s="11">
        <v>0</v>
      </c>
      <c r="K28" s="10">
        <v>0</v>
      </c>
      <c r="L28" s="11">
        <v>0</v>
      </c>
      <c r="M28" s="10">
        <f>'[2]2022-2024 (нов тариф на 2022)'!AZ210</f>
        <v>0</v>
      </c>
      <c r="N28" s="11">
        <v>0</v>
      </c>
      <c r="O28" s="10">
        <v>0</v>
      </c>
      <c r="P28" s="11">
        <v>0</v>
      </c>
      <c r="Q28" s="10">
        <f>'[2]2022-2024 (нов тариф на 2022)'!BR210</f>
        <v>946.3</v>
      </c>
      <c r="R28" s="11">
        <v>36.1</v>
      </c>
      <c r="S28" s="10">
        <v>0</v>
      </c>
      <c r="T28" s="11">
        <v>0</v>
      </c>
      <c r="U28" s="10">
        <f>'[2]2022-2024 (нов тариф на 2022)'!CJ210</f>
        <v>946.3</v>
      </c>
      <c r="V28" s="11">
        <v>35.6</v>
      </c>
      <c r="W28" s="10">
        <f>'[2]2022-2024 (нов тариф на 2022)'!CT210</f>
        <v>0</v>
      </c>
      <c r="X28" s="11">
        <v>0</v>
      </c>
      <c r="Y28" s="10">
        <v>0</v>
      </c>
      <c r="Z28" s="11">
        <v>0</v>
      </c>
      <c r="AA28" s="10">
        <v>0</v>
      </c>
      <c r="AB28" s="11">
        <v>0</v>
      </c>
      <c r="AC28" s="10">
        <v>0</v>
      </c>
      <c r="AD28" s="11">
        <v>0</v>
      </c>
      <c r="AE28" s="12">
        <f t="shared" si="0"/>
        <v>3033.7</v>
      </c>
    </row>
    <row r="29" spans="1:31" s="17" customFormat="1" ht="27.75" customHeight="1" x14ac:dyDescent="0.25">
      <c r="A29" s="16">
        <v>22</v>
      </c>
      <c r="B29" s="15" t="str">
        <f>'[2]2022-2024 (нов тариф на 2022)'!B214</f>
        <v>МБОУ "СОШ р.п. Межевой"</v>
      </c>
      <c r="C29" s="10">
        <f>'[2]2022-2024 (нов тариф на 2022)'!H214</f>
        <v>46</v>
      </c>
      <c r="D29" s="11">
        <v>360</v>
      </c>
      <c r="E29" s="10">
        <v>0</v>
      </c>
      <c r="F29" s="11">
        <v>0</v>
      </c>
      <c r="G29" s="10">
        <f>'[2]2022-2024 (нов тариф на 2022)'!X214</f>
        <v>736.7</v>
      </c>
      <c r="H29" s="11">
        <v>1173</v>
      </c>
      <c r="I29" s="10">
        <f>'[2]2022-2024 (нов тариф на 2022)'!AH214</f>
        <v>29.4</v>
      </c>
      <c r="J29" s="11">
        <v>47</v>
      </c>
      <c r="K29" s="10">
        <v>0</v>
      </c>
      <c r="L29" s="11">
        <v>0</v>
      </c>
      <c r="M29" s="10">
        <f>'[2]2022-2024 (нов тариф на 2022)'!AZ214</f>
        <v>489.1</v>
      </c>
      <c r="N29" s="11">
        <v>19.3</v>
      </c>
      <c r="O29" s="10">
        <v>0</v>
      </c>
      <c r="P29" s="11">
        <v>0</v>
      </c>
      <c r="Q29" s="10">
        <f>'[2]2022-2024 (нов тариф на 2022)'!BR214</f>
        <v>834.7</v>
      </c>
      <c r="R29" s="11">
        <v>33</v>
      </c>
      <c r="S29" s="10">
        <v>0</v>
      </c>
      <c r="T29" s="11">
        <v>0</v>
      </c>
      <c r="U29" s="10">
        <f>'[2]2022-2024 (нов тариф на 2022)'!CJ214</f>
        <v>1322.8</v>
      </c>
      <c r="V29" s="11">
        <v>35.799999999999997</v>
      </c>
      <c r="W29" s="10">
        <f>'[2]2022-2024 (нов тариф на 2022)'!CT214</f>
        <v>0</v>
      </c>
      <c r="X29" s="11">
        <v>0</v>
      </c>
      <c r="Y29" s="10">
        <v>0</v>
      </c>
      <c r="Z29" s="11">
        <v>0</v>
      </c>
      <c r="AA29" s="10">
        <v>0</v>
      </c>
      <c r="AB29" s="11">
        <v>0</v>
      </c>
      <c r="AC29" s="10">
        <v>0</v>
      </c>
      <c r="AD29" s="11">
        <v>0</v>
      </c>
      <c r="AE29" s="12">
        <f t="shared" si="0"/>
        <v>1668.1</v>
      </c>
    </row>
    <row r="30" spans="1:31" s="13" customFormat="1" ht="24.75" customHeight="1" x14ac:dyDescent="0.25">
      <c r="A30" s="8">
        <v>23</v>
      </c>
      <c r="B30" s="14" t="str">
        <f>'[2]2022-2024 (нов тариф на 2022)'!B232</f>
        <v>МБУДО "ДДТ"</v>
      </c>
      <c r="C30" s="10">
        <f>'[2]2022-2024 (нов тариф на 2022)'!H232</f>
        <v>7.88</v>
      </c>
      <c r="D30" s="11">
        <v>62.3</v>
      </c>
      <c r="E30" s="10">
        <v>0</v>
      </c>
      <c r="F30" s="11">
        <v>0</v>
      </c>
      <c r="G30" s="10">
        <f>'[2]2022-2024 (нов тариф на 2022)'!X232</f>
        <v>172.3</v>
      </c>
      <c r="H30" s="11">
        <v>410.6</v>
      </c>
      <c r="I30" s="10">
        <f>'[2]2022-2024 (нов тариф на 2022)'!AH232</f>
        <v>8.3000000000000007</v>
      </c>
      <c r="J30" s="11">
        <v>20.2</v>
      </c>
      <c r="K30" s="10">
        <v>0</v>
      </c>
      <c r="L30" s="11">
        <v>0</v>
      </c>
      <c r="M30" s="10">
        <f>'[2]2022-2024 (нов тариф на 2022)'!AZ232</f>
        <v>137.4</v>
      </c>
      <c r="N30" s="11">
        <v>10.199999999999999</v>
      </c>
      <c r="O30" s="10">
        <v>0</v>
      </c>
      <c r="P30" s="11">
        <v>0</v>
      </c>
      <c r="Q30" s="10">
        <f>'[2]2022-2024 (нов тариф на 2022)'!BR232</f>
        <v>228.6</v>
      </c>
      <c r="R30" s="11">
        <v>14.2</v>
      </c>
      <c r="S30" s="10">
        <v>0</v>
      </c>
      <c r="T30" s="11">
        <v>0</v>
      </c>
      <c r="U30" s="10">
        <f>'[2]2022-2024 (нов тариф на 2022)'!CJ232</f>
        <v>348.6</v>
      </c>
      <c r="V30" s="11">
        <v>7.2</v>
      </c>
      <c r="W30" s="10">
        <f>'[2]2022-2024 (нов тариф на 2022)'!CT232</f>
        <v>0</v>
      </c>
      <c r="X30" s="11">
        <v>0</v>
      </c>
      <c r="Y30" s="10">
        <v>0</v>
      </c>
      <c r="Z30" s="11">
        <v>0</v>
      </c>
      <c r="AA30" s="10">
        <v>0</v>
      </c>
      <c r="AB30" s="11">
        <v>0</v>
      </c>
      <c r="AC30" s="10">
        <v>0</v>
      </c>
      <c r="AD30" s="11">
        <v>0</v>
      </c>
      <c r="AE30" s="12">
        <f t="shared" si="0"/>
        <v>524.70000000000005</v>
      </c>
    </row>
    <row r="31" spans="1:31" s="17" customFormat="1" ht="26.25" customHeight="1" x14ac:dyDescent="0.25">
      <c r="A31" s="16">
        <v>24</v>
      </c>
      <c r="B31" s="15" t="str">
        <f>'[2]2022-2024 (нов тариф на 2022)'!B237</f>
        <v xml:space="preserve">МБУДО "ЦДОД "Радуга" </v>
      </c>
      <c r="C31" s="10">
        <f>'[2]2022-2024 (нов тариф на 2022)'!H237</f>
        <v>33.299999999999997</v>
      </c>
      <c r="D31" s="11">
        <v>259.7</v>
      </c>
      <c r="E31" s="10">
        <f>'[2]2022-2024 (нов тариф на 2022)'!P237</f>
        <v>0</v>
      </c>
      <c r="F31" s="11">
        <v>0</v>
      </c>
      <c r="G31" s="10">
        <f>'[2]2022-2024 (нов тариф на 2022)'!X237</f>
        <v>294.39999999999998</v>
      </c>
      <c r="H31" s="11">
        <v>564.4</v>
      </c>
      <c r="I31" s="10">
        <f>'[2]2022-2024 (нов тариф на 2022)'!AH237</f>
        <v>4.8</v>
      </c>
      <c r="J31" s="11">
        <v>9.1999999999999993</v>
      </c>
      <c r="K31" s="10">
        <f>'[2]2022-2024 (нов тариф на 2022)'!AR237</f>
        <v>0</v>
      </c>
      <c r="L31" s="11">
        <v>0</v>
      </c>
      <c r="M31" s="10">
        <f>'[2]2022-2024 (нов тариф на 2022)'!AZ237</f>
        <v>80.099999999999994</v>
      </c>
      <c r="N31" s="11">
        <v>5</v>
      </c>
      <c r="O31" s="10">
        <f>'[2]2022-2024 (нов тариф на 2022)'!BJ237</f>
        <v>0</v>
      </c>
      <c r="P31" s="11">
        <v>0</v>
      </c>
      <c r="Q31" s="10">
        <f>'[2]2022-2024 (нов тариф на 2022)'!BR237</f>
        <v>261.60000000000002</v>
      </c>
      <c r="R31" s="11">
        <v>15.9</v>
      </c>
      <c r="S31" s="10">
        <f>'[2]2022-2024 (нов тариф на 2022)'!CB237</f>
        <v>0</v>
      </c>
      <c r="T31" s="11">
        <v>0</v>
      </c>
      <c r="U31" s="10">
        <f>'[2]2022-2024 (нов тариф на 2022)'!CJ237</f>
        <v>341.8</v>
      </c>
      <c r="V31" s="11">
        <v>10.4</v>
      </c>
      <c r="W31" s="10">
        <f>'[2]2022-2024 (нов тариф на 2022)'!CT237</f>
        <v>0</v>
      </c>
      <c r="X31" s="11">
        <v>0</v>
      </c>
      <c r="Y31" s="10">
        <v>0</v>
      </c>
      <c r="Z31" s="11">
        <v>0</v>
      </c>
      <c r="AA31" s="10">
        <v>0</v>
      </c>
      <c r="AB31" s="11">
        <v>0</v>
      </c>
      <c r="AC31" s="10">
        <v>0</v>
      </c>
      <c r="AD31" s="11">
        <v>0</v>
      </c>
      <c r="AE31" s="12">
        <f t="shared" si="0"/>
        <v>864.59999999999991</v>
      </c>
    </row>
    <row r="32" spans="1:31" s="13" customFormat="1" ht="26.25" customHeight="1" x14ac:dyDescent="0.25">
      <c r="A32" s="8">
        <v>25</v>
      </c>
      <c r="B32" s="14" t="str">
        <f>'[2]2022-2024 (нов тариф на 2022)'!B240</f>
        <v>МБУДО "ЦДТ"</v>
      </c>
      <c r="C32" s="10">
        <f>'[2]2022-2024 (нов тариф на 2022)'!H240</f>
        <v>6.5</v>
      </c>
      <c r="D32" s="11">
        <v>50.9</v>
      </c>
      <c r="E32" s="10">
        <v>0</v>
      </c>
      <c r="F32" s="11">
        <v>0</v>
      </c>
      <c r="G32" s="10">
        <f>'[2]2022-2024 (нов тариф на 2022)'!X240</f>
        <v>79.2</v>
      </c>
      <c r="H32" s="11">
        <v>151.80000000000001</v>
      </c>
      <c r="I32" s="10">
        <f>'[2]2022-2024 (нов тариф на 2022)'!AH240</f>
        <v>2.4</v>
      </c>
      <c r="J32" s="11">
        <v>4.5999999999999996</v>
      </c>
      <c r="K32" s="10">
        <v>0</v>
      </c>
      <c r="L32" s="11">
        <v>0</v>
      </c>
      <c r="M32" s="10">
        <f>'[2]2022-2024 (нов тариф на 2022)'!AZ240</f>
        <v>39.6</v>
      </c>
      <c r="N32" s="11">
        <v>2.5</v>
      </c>
      <c r="O32" s="10">
        <v>0</v>
      </c>
      <c r="P32" s="11">
        <v>0</v>
      </c>
      <c r="Q32" s="10">
        <f>'[2]2022-2024 (нов тариф на 2022)'!BR240</f>
        <v>45.8</v>
      </c>
      <c r="R32" s="11">
        <v>2.8</v>
      </c>
      <c r="S32" s="10">
        <v>0</v>
      </c>
      <c r="T32" s="11">
        <v>0</v>
      </c>
      <c r="U32" s="10">
        <f>'[2]2022-2024 (нов тариф на 2022)'!CJ240</f>
        <v>81.3</v>
      </c>
      <c r="V32" s="11">
        <v>2.5</v>
      </c>
      <c r="W32" s="10">
        <f>'[2]2022-2024 (нов тариф на 2022)'!CT240</f>
        <v>0</v>
      </c>
      <c r="X32" s="11">
        <v>0</v>
      </c>
      <c r="Y32" s="10">
        <v>0</v>
      </c>
      <c r="Z32" s="11">
        <v>0</v>
      </c>
      <c r="AA32" s="10">
        <v>0</v>
      </c>
      <c r="AB32" s="11">
        <v>0</v>
      </c>
      <c r="AC32" s="10">
        <v>0</v>
      </c>
      <c r="AD32" s="11">
        <v>0</v>
      </c>
      <c r="AE32" s="12">
        <f t="shared" si="0"/>
        <v>215.10000000000002</v>
      </c>
    </row>
    <row r="33" spans="1:31" s="13" customFormat="1" ht="26.25" customHeight="1" x14ac:dyDescent="0.25">
      <c r="A33" s="8">
        <v>26</v>
      </c>
      <c r="B33" s="14" t="str">
        <f>'[2]2022-2024 (нов тариф на 2022)'!B243</f>
        <v>МАУ "ДОЛ им. Г.М. Лаптева"</v>
      </c>
      <c r="C33" s="10">
        <f>'[2]2022-2024 (нов тариф на 2022)'!H243</f>
        <v>207.9</v>
      </c>
      <c r="D33" s="11">
        <v>1552.9</v>
      </c>
      <c r="E33" s="10">
        <v>0</v>
      </c>
      <c r="F33" s="11">
        <v>0</v>
      </c>
      <c r="G33" s="10">
        <f>'[2]2022-2024 (нов тариф на 2022)'!X243</f>
        <v>0</v>
      </c>
      <c r="H33" s="11">
        <v>0</v>
      </c>
      <c r="I33" s="10">
        <f>'[2]2022-2024 (нов тариф на 2022)'!AH243</f>
        <v>0</v>
      </c>
      <c r="J33" s="11">
        <v>0</v>
      </c>
      <c r="K33" s="10">
        <v>0</v>
      </c>
      <c r="L33" s="11">
        <v>0</v>
      </c>
      <c r="M33" s="10">
        <f>'[2]2022-2024 (нов тариф на 2022)'!AZ243</f>
        <v>0</v>
      </c>
      <c r="N33" s="11">
        <v>0</v>
      </c>
      <c r="O33" s="10">
        <v>0</v>
      </c>
      <c r="P33" s="11">
        <v>0</v>
      </c>
      <c r="Q33" s="10">
        <f>'[2]2022-2024 (нов тариф на 2022)'!BR243</f>
        <v>0</v>
      </c>
      <c r="R33" s="11">
        <v>0</v>
      </c>
      <c r="S33" s="10">
        <v>0</v>
      </c>
      <c r="T33" s="11">
        <v>0</v>
      </c>
      <c r="U33" s="10">
        <f>'[2]2022-2024 (нов тариф на 2022)'!CJ243</f>
        <v>0</v>
      </c>
      <c r="V33" s="11">
        <v>0</v>
      </c>
      <c r="W33" s="10">
        <f>'[2]2022-2024 (нов тариф на 2022)'!CT243</f>
        <v>0</v>
      </c>
      <c r="X33" s="11">
        <v>0</v>
      </c>
      <c r="Y33" s="10">
        <v>0</v>
      </c>
      <c r="Z33" s="11">
        <v>0</v>
      </c>
      <c r="AA33" s="10">
        <f>'[2]2022-2024 (нов тариф на 2022)'!DJ245</f>
        <v>132.9</v>
      </c>
      <c r="AB33" s="11">
        <v>664.5</v>
      </c>
      <c r="AC33" s="10">
        <v>0</v>
      </c>
      <c r="AD33" s="11">
        <v>0</v>
      </c>
      <c r="AE33" s="12">
        <f t="shared" si="0"/>
        <v>2217.4</v>
      </c>
    </row>
    <row r="34" spans="1:31" s="13" customFormat="1" ht="26.25" customHeight="1" x14ac:dyDescent="0.25">
      <c r="A34" s="8">
        <v>27</v>
      </c>
      <c r="B34" s="14" t="str">
        <f>'[2]2022-2024 (нов тариф на 2022)'!B246</f>
        <v>МАУ ДОЛ "Уралец"</v>
      </c>
      <c r="C34" s="10">
        <f>'[2]2022-2024 (нов тариф на 2022)'!H246</f>
        <v>186</v>
      </c>
      <c r="D34" s="11">
        <v>1469.4</v>
      </c>
      <c r="E34" s="10">
        <v>0</v>
      </c>
      <c r="F34" s="11">
        <v>0</v>
      </c>
      <c r="G34" s="10">
        <f>'[2]2022-2024 (нов тариф на 2022)'!X246</f>
        <v>0</v>
      </c>
      <c r="H34" s="11">
        <v>0</v>
      </c>
      <c r="I34" s="10">
        <f>'[2]2022-2024 (нов тариф на 2022)'!AH246</f>
        <v>0</v>
      </c>
      <c r="J34" s="11">
        <v>0</v>
      </c>
      <c r="K34" s="10">
        <v>0</v>
      </c>
      <c r="L34" s="11">
        <v>0</v>
      </c>
      <c r="M34" s="10">
        <f>'[2]2022-2024 (нов тариф на 2022)'!AZ246</f>
        <v>0</v>
      </c>
      <c r="N34" s="11">
        <v>0</v>
      </c>
      <c r="O34" s="10">
        <v>0</v>
      </c>
      <c r="P34" s="11">
        <v>0</v>
      </c>
      <c r="Q34" s="10">
        <f>'[2]2022-2024 (нов тариф на 2022)'!BR246</f>
        <v>2030</v>
      </c>
      <c r="R34" s="11">
        <v>62</v>
      </c>
      <c r="S34" s="10">
        <v>0</v>
      </c>
      <c r="T34" s="11">
        <v>0</v>
      </c>
      <c r="U34" s="10">
        <f>'[2]2022-2024 (нов тариф на 2022)'!CJ246</f>
        <v>2030</v>
      </c>
      <c r="V34" s="11">
        <v>57.3</v>
      </c>
      <c r="W34" s="10">
        <f>'[2]2022-2024 (нов тариф на 2022)'!CT246</f>
        <v>0</v>
      </c>
      <c r="X34" s="11">
        <v>0</v>
      </c>
      <c r="Y34" s="10">
        <v>0</v>
      </c>
      <c r="Z34" s="11">
        <v>0</v>
      </c>
      <c r="AA34" s="10">
        <v>0</v>
      </c>
      <c r="AB34" s="11">
        <v>0</v>
      </c>
      <c r="AC34" s="10">
        <v>0</v>
      </c>
      <c r="AD34" s="11">
        <v>0</v>
      </c>
      <c r="AE34" s="12">
        <f t="shared" si="0"/>
        <v>1588.7</v>
      </c>
    </row>
    <row r="35" spans="1:31" s="13" customFormat="1" ht="26.25" customHeight="1" x14ac:dyDescent="0.25">
      <c r="A35" s="8">
        <v>28</v>
      </c>
      <c r="B35" s="14" t="str">
        <f>'[2]2022-2024 (нов тариф на 2022)'!B249</f>
        <v>МБУ ЦППМСП</v>
      </c>
      <c r="C35" s="10">
        <f>'[2]2022-2024 (нов тариф на 2022)'!H249</f>
        <v>5.19</v>
      </c>
      <c r="D35" s="11">
        <v>40.4</v>
      </c>
      <c r="E35" s="10">
        <v>0</v>
      </c>
      <c r="F35" s="11">
        <v>0</v>
      </c>
      <c r="G35" s="10">
        <f>'[2]2022-2024 (нов тариф на 2022)'!X249</f>
        <v>24</v>
      </c>
      <c r="H35" s="11">
        <v>46</v>
      </c>
      <c r="I35" s="10">
        <f>'[2]2022-2024 (нов тариф на 2022)'!AH249</f>
        <v>1.44</v>
      </c>
      <c r="J35" s="11">
        <v>2.8</v>
      </c>
      <c r="K35" s="10">
        <v>0</v>
      </c>
      <c r="L35" s="11">
        <v>0</v>
      </c>
      <c r="M35" s="10">
        <f>'[2]2022-2024 (нов тариф на 2022)'!AZ249</f>
        <v>24</v>
      </c>
      <c r="N35" s="11">
        <v>1.5</v>
      </c>
      <c r="O35" s="10">
        <v>0</v>
      </c>
      <c r="P35" s="11">
        <v>0</v>
      </c>
      <c r="Q35" s="10">
        <f>'[2]2022-2024 (нов тариф на 2022)'!BR249</f>
        <v>46.6</v>
      </c>
      <c r="R35" s="11">
        <v>2.8</v>
      </c>
      <c r="S35" s="10">
        <v>0</v>
      </c>
      <c r="T35" s="11">
        <v>0</v>
      </c>
      <c r="U35" s="10">
        <f>'[2]2022-2024 (нов тариф на 2022)'!CJ249</f>
        <v>67.2</v>
      </c>
      <c r="V35" s="11">
        <v>2.1</v>
      </c>
      <c r="W35" s="10">
        <f>'[2]2022-2024 (нов тариф на 2022)'!CT249</f>
        <v>0</v>
      </c>
      <c r="X35" s="11">
        <v>0</v>
      </c>
      <c r="Y35" s="10">
        <v>0</v>
      </c>
      <c r="Z35" s="11">
        <v>0</v>
      </c>
      <c r="AA35" s="10">
        <v>0</v>
      </c>
      <c r="AB35" s="11">
        <v>0</v>
      </c>
      <c r="AC35" s="10">
        <v>0</v>
      </c>
      <c r="AD35" s="11">
        <v>0</v>
      </c>
      <c r="AE35" s="12">
        <f t="shared" si="0"/>
        <v>95.59999999999998</v>
      </c>
    </row>
    <row r="36" spans="1:31" s="13" customFormat="1" ht="45" customHeight="1" x14ac:dyDescent="0.25">
      <c r="A36" s="8">
        <v>29</v>
      </c>
      <c r="B36" s="9" t="str">
        <f>'[2]2022-2024 (нов тариф на 2022)'!B252</f>
        <v>МБУ "Спортивная школа им. В.И. Гундарцева"</v>
      </c>
      <c r="C36" s="10">
        <f>'[2]2022-2024 (нов тариф на 2022)'!H252</f>
        <v>179.25</v>
      </c>
      <c r="D36" s="11">
        <v>1369.9</v>
      </c>
      <c r="E36" s="10">
        <f>'[2]2022-2024 (нов тариф на 2022)'!P252</f>
        <v>0.49</v>
      </c>
      <c r="F36" s="11">
        <v>1.7</v>
      </c>
      <c r="G36" s="10">
        <f>'[2]2022-2024 (нов тариф на 2022)'!X252</f>
        <v>544.5</v>
      </c>
      <c r="H36" s="11">
        <v>1044.5999999999999</v>
      </c>
      <c r="I36" s="10">
        <f>'[2]2022-2024 (нов тариф на 2022)'!AH252</f>
        <v>77.7</v>
      </c>
      <c r="J36" s="11">
        <v>149.30000000000001</v>
      </c>
      <c r="K36" s="10">
        <f>'[2]2022-2024 (нов тариф на 2022)'!AR252</f>
        <v>1.02</v>
      </c>
      <c r="L36" s="11">
        <v>2</v>
      </c>
      <c r="M36" s="10">
        <f>'[2]2022-2024 (нов тариф на 2022)'!AZ252</f>
        <v>1290.7</v>
      </c>
      <c r="N36" s="11">
        <v>80.8</v>
      </c>
      <c r="O36" s="10">
        <f>'[2]2022-2024 (нов тариф на 2022)'!BJ252</f>
        <v>14.7</v>
      </c>
      <c r="P36" s="11">
        <v>0.8</v>
      </c>
      <c r="Q36" s="10">
        <f>'[2]2022-2024 (нов тариф на 2022)'!BR252</f>
        <v>751.4</v>
      </c>
      <c r="R36" s="11">
        <v>45.5</v>
      </c>
      <c r="S36" s="10">
        <f>'[2]2022-2024 (нов тариф на 2022)'!CB252</f>
        <v>14.6</v>
      </c>
      <c r="T36" s="11">
        <v>0.9</v>
      </c>
      <c r="U36" s="10">
        <f>'[2]2022-2024 (нов тариф на 2022)'!CJ252</f>
        <v>1945.6299999999999</v>
      </c>
      <c r="V36" s="11">
        <v>59.3</v>
      </c>
      <c r="W36" s="10">
        <f>'[2]2022-2024 (нов тариф на 2022)'!CT252</f>
        <v>29.3</v>
      </c>
      <c r="X36" s="11">
        <v>0.9</v>
      </c>
      <c r="Y36" s="10">
        <f>'[2]2022-2024 (нов тариф на 2022)'!DB252</f>
        <v>207.5</v>
      </c>
      <c r="Z36" s="11">
        <v>1333.2</v>
      </c>
      <c r="AA36" s="10">
        <v>0</v>
      </c>
      <c r="AB36" s="11">
        <v>0</v>
      </c>
      <c r="AC36" s="10">
        <v>0</v>
      </c>
      <c r="AD36" s="11">
        <v>0</v>
      </c>
      <c r="AE36" s="12">
        <f t="shared" si="0"/>
        <v>4088.9</v>
      </c>
    </row>
    <row r="37" spans="1:31" s="13" customFormat="1" ht="24" customHeight="1" x14ac:dyDescent="0.3">
      <c r="A37" s="8">
        <v>30</v>
      </c>
      <c r="B37" s="9" t="str">
        <f>'[2]2022-2024 (нов тариф на 2022)'!B259</f>
        <v>МБУ "ФСК г. Бакала"</v>
      </c>
      <c r="C37" s="10">
        <f>'[2]2022-2024 (нов тариф на 2022)'!H259</f>
        <v>3.91</v>
      </c>
      <c r="D37" s="11">
        <v>30.5</v>
      </c>
      <c r="E37" s="10">
        <f>'[2]2022-2024 (нов тариф на 2022)'!P259</f>
        <v>0.42</v>
      </c>
      <c r="F37" s="11">
        <v>1.5</v>
      </c>
      <c r="G37" s="10">
        <f>'[2]2022-2024 (нов тариф на 2022)'!X259</f>
        <v>91.4</v>
      </c>
      <c r="H37" s="11">
        <v>217.8</v>
      </c>
      <c r="I37" s="10">
        <f>'[2]2022-2024 (нов тариф на 2022)'!AH259</f>
        <v>1.9</v>
      </c>
      <c r="J37" s="11">
        <v>4.5999999999999996</v>
      </c>
      <c r="K37" s="10">
        <f>'[2]2022-2024 (нов тариф на 2022)'!AR259</f>
        <v>3.26</v>
      </c>
      <c r="L37" s="11">
        <v>7.9</v>
      </c>
      <c r="M37" s="10">
        <f>'[2]2022-2024 (нов тариф на 2022)'!AZ259</f>
        <v>27.5</v>
      </c>
      <c r="N37" s="11">
        <v>2</v>
      </c>
      <c r="O37" s="10">
        <f>'[2]2022-2024 (нов тариф на 2022)'!BJ259</f>
        <v>47</v>
      </c>
      <c r="P37" s="11">
        <v>3.4</v>
      </c>
      <c r="Q37" s="10">
        <f>'[2]2022-2024 (нов тариф на 2022)'!BR259</f>
        <v>53.5</v>
      </c>
      <c r="R37" s="11">
        <v>3.3</v>
      </c>
      <c r="S37" s="10">
        <f>'[2]2022-2024 (нов тариф на 2022)'!CB259</f>
        <v>46.4</v>
      </c>
      <c r="T37" s="11">
        <v>2.9</v>
      </c>
      <c r="U37" s="10">
        <f>'[2]2022-2024 (нов тариф на 2022)'!CJ259</f>
        <v>81</v>
      </c>
      <c r="V37" s="11">
        <v>1.7</v>
      </c>
      <c r="W37" s="10">
        <f>'[2]2022-2024 (нов тариф на 2022)'!CT259</f>
        <v>93.4</v>
      </c>
      <c r="X37" s="11">
        <v>1.9</v>
      </c>
      <c r="Y37" s="10">
        <v>0</v>
      </c>
      <c r="Z37" s="11">
        <v>0</v>
      </c>
      <c r="AA37" s="10">
        <v>0</v>
      </c>
      <c r="AB37" s="11">
        <v>0</v>
      </c>
      <c r="AC37" s="10">
        <v>0</v>
      </c>
      <c r="AD37" s="11">
        <v>0</v>
      </c>
      <c r="AE37" s="12">
        <f t="shared" si="0"/>
        <v>277.49999999999994</v>
      </c>
    </row>
    <row r="38" spans="1:31" s="13" customFormat="1" ht="40.5" customHeight="1" x14ac:dyDescent="0.3">
      <c r="A38" s="8">
        <v>31</v>
      </c>
      <c r="B38" s="9" t="str">
        <f>'[2]2022-2024 (нов тариф на 2022)'!B264</f>
        <v>МБУ "Спортивная школа единоборств имени А.В. Иваницкого"</v>
      </c>
      <c r="C38" s="10">
        <f>'[2]2022-2024 (нов тариф на 2022)'!H264</f>
        <v>24.909999999999997</v>
      </c>
      <c r="D38" s="11">
        <v>184.3</v>
      </c>
      <c r="E38" s="10">
        <f>'[2]2022-2024 (нов тариф на 2022)'!P264</f>
        <v>0.72</v>
      </c>
      <c r="F38" s="11">
        <v>2.5</v>
      </c>
      <c r="G38" s="10">
        <f>'[2]2022-2024 (нов тариф на 2022)'!X264</f>
        <v>625.1</v>
      </c>
      <c r="H38" s="11">
        <v>1198.4000000000001</v>
      </c>
      <c r="I38" s="10">
        <f>'[2]2022-2024 (нов тариф на 2022)'!AH266</f>
        <v>20</v>
      </c>
      <c r="J38" s="11">
        <v>38.5</v>
      </c>
      <c r="K38" s="10">
        <f>'[2]2022-2024 (нов тариф на 2022)'!AR266</f>
        <v>1.53</v>
      </c>
      <c r="L38" s="11">
        <v>2.9</v>
      </c>
      <c r="M38" s="10">
        <f>'[2]2022-2024 (нов тариф на 2022)'!AZ266</f>
        <v>350</v>
      </c>
      <c r="N38" s="11">
        <v>21.9</v>
      </c>
      <c r="O38" s="10">
        <f>'[2]2022-2024 (нов тариф на 2022)'!BJ266</f>
        <v>24.7</v>
      </c>
      <c r="P38" s="11">
        <v>1.3</v>
      </c>
      <c r="Q38" s="10">
        <f>'[2]2022-2024 (нов тариф на 2022)'!BR266</f>
        <v>817.3</v>
      </c>
      <c r="R38" s="11">
        <v>49.6</v>
      </c>
      <c r="S38" s="10">
        <f>'[2]2022-2024 (нов тариф на 2022)'!CB266</f>
        <v>24.3</v>
      </c>
      <c r="T38" s="11">
        <v>1.5</v>
      </c>
      <c r="U38" s="10">
        <f>'[2]2022-2024 (нов тариф на 2022)'!CJ266</f>
        <v>1116.0999999999999</v>
      </c>
      <c r="V38" s="11">
        <v>34.1</v>
      </c>
      <c r="W38" s="10">
        <f>'[2]2022-2024 (нов тариф на 2022)'!CT264</f>
        <v>49</v>
      </c>
      <c r="X38" s="11">
        <v>1.5</v>
      </c>
      <c r="Y38" s="10">
        <v>0</v>
      </c>
      <c r="Z38" s="11">
        <v>0</v>
      </c>
      <c r="AA38" s="10">
        <v>0</v>
      </c>
      <c r="AB38" s="11">
        <v>0</v>
      </c>
      <c r="AC38" s="10">
        <v>0</v>
      </c>
      <c r="AD38" s="11">
        <v>0</v>
      </c>
      <c r="AE38" s="12">
        <f t="shared" si="0"/>
        <v>1536.5</v>
      </c>
    </row>
    <row r="39" spans="1:31" s="13" customFormat="1" ht="28.5" customHeight="1" x14ac:dyDescent="0.3">
      <c r="A39" s="8">
        <v>32</v>
      </c>
      <c r="B39" s="18" t="str">
        <f>'[2]2022-2024 (нов тариф на 2022)'!B267</f>
        <v>МАУ "Дворец спорта "Магнезит"</v>
      </c>
      <c r="C39" s="10">
        <f>'[2]2022-2024 (нов тариф на 2022)'!H267</f>
        <v>74.7</v>
      </c>
      <c r="D39" s="11">
        <v>497.1</v>
      </c>
      <c r="E39" s="10">
        <v>0</v>
      </c>
      <c r="F39" s="11">
        <v>0</v>
      </c>
      <c r="G39" s="10">
        <f>'[2]2022-2024 (нов тариф на 2022)'!X267</f>
        <v>0</v>
      </c>
      <c r="H39" s="11">
        <v>0</v>
      </c>
      <c r="I39" s="10">
        <f>'[2]2022-2024 (нов тариф на 2022)'!AH267</f>
        <v>0</v>
      </c>
      <c r="J39" s="11">
        <v>0</v>
      </c>
      <c r="K39" s="10">
        <v>0</v>
      </c>
      <c r="L39" s="11">
        <v>0</v>
      </c>
      <c r="M39" s="10">
        <f>'[2]2022-2024 (нов тариф на 2022)'!AZ267</f>
        <v>0</v>
      </c>
      <c r="N39" s="11">
        <v>0</v>
      </c>
      <c r="O39" s="10">
        <v>0</v>
      </c>
      <c r="P39" s="11">
        <v>0</v>
      </c>
      <c r="Q39" s="10">
        <f>'[2]2022-2024 (нов тариф на 2022)'!BR267</f>
        <v>3421.85</v>
      </c>
      <c r="R39" s="11">
        <v>207.6</v>
      </c>
      <c r="S39" s="10">
        <v>0</v>
      </c>
      <c r="T39" s="11">
        <v>0</v>
      </c>
      <c r="U39" s="10">
        <f>'[2]2022-2024 (нов тариф на 2022)'!CJ267</f>
        <v>4573.2</v>
      </c>
      <c r="V39" s="11">
        <v>139.6</v>
      </c>
      <c r="W39" s="10">
        <f>'[2]2022-2024 (нов тариф на 2022)'!CT267</f>
        <v>0</v>
      </c>
      <c r="X39" s="11">
        <v>0</v>
      </c>
      <c r="Y39" s="10">
        <f>'[2]2022-2024 (нов тариф на 2022)'!DB267</f>
        <v>60.5</v>
      </c>
      <c r="Z39" s="11">
        <v>388.7</v>
      </c>
      <c r="AA39" s="10">
        <v>0</v>
      </c>
      <c r="AB39" s="11">
        <v>0</v>
      </c>
      <c r="AC39" s="10">
        <v>0</v>
      </c>
      <c r="AD39" s="11">
        <v>0</v>
      </c>
      <c r="AE39" s="12">
        <f t="shared" si="0"/>
        <v>1233</v>
      </c>
    </row>
    <row r="40" spans="1:31" s="13" customFormat="1" ht="80.25" customHeight="1" x14ac:dyDescent="0.3">
      <c r="A40" s="8">
        <v>33</v>
      </c>
      <c r="B40" s="9" t="str">
        <f>'[2]2022-2024 (нов тариф на 2022)'!B274</f>
        <v>Муниципальное бюджетное учреждение "Саткинский краеведческий музей" Саткинского муниципального района»</v>
      </c>
      <c r="C40" s="10">
        <f>'[2]2022-2024 (нов тариф на 2022)'!H274</f>
        <v>65.45</v>
      </c>
      <c r="D40" s="11">
        <v>488.3</v>
      </c>
      <c r="E40" s="10">
        <v>0</v>
      </c>
      <c r="F40" s="11">
        <v>0</v>
      </c>
      <c r="G40" s="10">
        <f>'[2]2022-2024 (нов тариф на 2022)'!X274</f>
        <v>905.6</v>
      </c>
      <c r="H40" s="11">
        <v>1725.9</v>
      </c>
      <c r="I40" s="10">
        <f>'[2]2022-2024 (нов тариф на 2022)'!AH274</f>
        <v>2</v>
      </c>
      <c r="J40" s="11">
        <v>3.8</v>
      </c>
      <c r="K40" s="10">
        <v>0</v>
      </c>
      <c r="L40" s="11">
        <v>0</v>
      </c>
      <c r="M40" s="10">
        <f>'[2]2022-2024 (нов тариф на 2022)'!AZ274</f>
        <v>32.9</v>
      </c>
      <c r="N40" s="11">
        <v>2.1</v>
      </c>
      <c r="O40" s="10">
        <v>0</v>
      </c>
      <c r="P40" s="11">
        <v>0</v>
      </c>
      <c r="Q40" s="10">
        <f>'[2]2022-2024 (нов тариф на 2022)'!BR274</f>
        <v>522.6</v>
      </c>
      <c r="R40" s="11">
        <v>31.7</v>
      </c>
      <c r="S40" s="10">
        <v>0</v>
      </c>
      <c r="T40" s="11">
        <v>0</v>
      </c>
      <c r="U40" s="10">
        <f>'[2]2022-2024 (нов тариф на 2022)'!CJ274</f>
        <v>512.4</v>
      </c>
      <c r="V40" s="11">
        <v>15.6</v>
      </c>
      <c r="W40" s="10">
        <f>'[2]2022-2024 (нов тариф на 2022)'!CT274</f>
        <v>0</v>
      </c>
      <c r="X40" s="11">
        <v>0</v>
      </c>
      <c r="Y40" s="10">
        <v>0</v>
      </c>
      <c r="Z40" s="11">
        <v>0</v>
      </c>
      <c r="AA40" s="10">
        <v>0</v>
      </c>
      <c r="AB40" s="11">
        <v>0</v>
      </c>
      <c r="AC40" s="10">
        <v>0</v>
      </c>
      <c r="AD40" s="11">
        <v>0</v>
      </c>
      <c r="AE40" s="12">
        <f t="shared" si="0"/>
        <v>2267.3999999999996</v>
      </c>
    </row>
    <row r="41" spans="1:31" s="13" customFormat="1" ht="27" customHeight="1" x14ac:dyDescent="0.3">
      <c r="A41" s="8">
        <v>34</v>
      </c>
      <c r="B41" s="9" t="str">
        <f>'[2]2022-2024 (нов тариф на 2022)'!B278</f>
        <v>МБОУ ДО "ДШИ" р.п. Бердяуш</v>
      </c>
      <c r="C41" s="10">
        <f>'[2]2022-2024 (нов тариф на 2022)'!H278</f>
        <v>10</v>
      </c>
      <c r="D41" s="11">
        <v>78.900000000000006</v>
      </c>
      <c r="E41" s="10">
        <v>0</v>
      </c>
      <c r="F41" s="11">
        <v>0</v>
      </c>
      <c r="G41" s="10">
        <f>'[2]2022-2024 (нов тариф на 2022)'!X278</f>
        <v>70.900000000000006</v>
      </c>
      <c r="H41" s="11">
        <v>516.29999999999995</v>
      </c>
      <c r="I41" s="10">
        <f>'[2]2022-2024 (нов тариф на 2022)'!AH278</f>
        <v>0</v>
      </c>
      <c r="J41" s="11">
        <v>0</v>
      </c>
      <c r="K41" s="10">
        <v>0</v>
      </c>
      <c r="L41" s="11">
        <v>0</v>
      </c>
      <c r="M41" s="10">
        <f>'[2]2022-2024 (нов тариф на 2022)'!AZ278</f>
        <v>0</v>
      </c>
      <c r="N41" s="11">
        <v>0</v>
      </c>
      <c r="O41" s="10">
        <v>0</v>
      </c>
      <c r="P41" s="11">
        <v>0</v>
      </c>
      <c r="Q41" s="10">
        <f>'[2]2022-2024 (нов тариф на 2022)'!BR278</f>
        <v>130.4</v>
      </c>
      <c r="R41" s="11">
        <v>5</v>
      </c>
      <c r="S41" s="10">
        <v>0</v>
      </c>
      <c r="T41" s="11">
        <v>0</v>
      </c>
      <c r="U41" s="10">
        <f>'[2]2022-2024 (нов тариф на 2022)'!CJ278</f>
        <v>0</v>
      </c>
      <c r="V41" s="11">
        <v>0</v>
      </c>
      <c r="W41" s="10">
        <f>'[2]2022-2024 (нов тариф на 2022)'!CT278</f>
        <v>0</v>
      </c>
      <c r="X41" s="11">
        <v>0</v>
      </c>
      <c r="Y41" s="10">
        <v>0</v>
      </c>
      <c r="Z41" s="11">
        <v>0</v>
      </c>
      <c r="AA41" s="10">
        <v>0</v>
      </c>
      <c r="AB41" s="11">
        <v>0</v>
      </c>
      <c r="AC41" s="10">
        <v>0</v>
      </c>
      <c r="AD41" s="11">
        <v>0</v>
      </c>
      <c r="AE41" s="12">
        <f t="shared" si="0"/>
        <v>600.19999999999993</v>
      </c>
    </row>
    <row r="42" spans="1:31" s="13" customFormat="1" ht="24" customHeight="1" x14ac:dyDescent="0.3">
      <c r="A42" s="8">
        <v>35</v>
      </c>
      <c r="B42" s="9" t="str">
        <f>'[2]2022-2024 (нов тариф на 2022)'!B282</f>
        <v>МБОУ ДО "ДШИ" г.Бакала</v>
      </c>
      <c r="C42" s="10">
        <f>'[2]2022-2024 (нов тариф на 2022)'!H282</f>
        <v>12.2</v>
      </c>
      <c r="D42" s="11">
        <v>96.9</v>
      </c>
      <c r="E42" s="10">
        <f>'[2]2022-2024 (нов тариф на 2022)'!P282</f>
        <v>2.15</v>
      </c>
      <c r="F42" s="11">
        <v>7.6</v>
      </c>
      <c r="G42" s="10">
        <f>'[2]2022-2024 (нов тариф на 2022)'!X282</f>
        <v>166.4</v>
      </c>
      <c r="H42" s="11">
        <v>396.5</v>
      </c>
      <c r="I42" s="10">
        <f>'[2]2022-2024 (нов тариф на 2022)'!AH282</f>
        <v>1.7</v>
      </c>
      <c r="J42" s="11">
        <v>4.0999999999999996</v>
      </c>
      <c r="K42" s="10">
        <f>'[2]2022-2024 (нов тариф на 2022)'!AR282</f>
        <v>3.9</v>
      </c>
      <c r="L42" s="11">
        <v>9.5</v>
      </c>
      <c r="M42" s="10">
        <f>'[2]2022-2024 (нов тариф на 2022)'!AZ282</f>
        <v>28.3</v>
      </c>
      <c r="N42" s="11">
        <v>2.1</v>
      </c>
      <c r="O42" s="10">
        <f>'[2]2022-2024 (нов тариф на 2022)'!BJ282</f>
        <v>56.3</v>
      </c>
      <c r="P42" s="11">
        <v>4.0999999999999996</v>
      </c>
      <c r="Q42" s="10">
        <f>'[2]2022-2024 (нов тариф на 2022)'!BR282</f>
        <v>54.9</v>
      </c>
      <c r="R42" s="11">
        <v>3.4</v>
      </c>
      <c r="S42" s="10">
        <f>'[2]2022-2024 (нов тариф на 2022)'!CB282</f>
        <v>55.6</v>
      </c>
      <c r="T42" s="11">
        <v>3.4</v>
      </c>
      <c r="U42" s="10">
        <f>'[2]2022-2024 (нов тариф на 2022)'!CJ282</f>
        <v>83.2</v>
      </c>
      <c r="V42" s="11">
        <v>1.7</v>
      </c>
      <c r="W42" s="10">
        <f>'[2]2022-2024 (нов тариф на 2022)'!CT282</f>
        <v>111.9</v>
      </c>
      <c r="X42" s="11">
        <v>2.2999999999999998</v>
      </c>
      <c r="Y42" s="10">
        <v>0</v>
      </c>
      <c r="Z42" s="11">
        <v>0</v>
      </c>
      <c r="AA42" s="10">
        <v>0</v>
      </c>
      <c r="AB42" s="11">
        <v>0</v>
      </c>
      <c r="AC42" s="10">
        <v>0</v>
      </c>
      <c r="AD42" s="11">
        <v>0</v>
      </c>
      <c r="AE42" s="12">
        <f t="shared" si="0"/>
        <v>531.6</v>
      </c>
    </row>
    <row r="43" spans="1:31" s="13" customFormat="1" ht="30" customHeight="1" x14ac:dyDescent="0.3">
      <c r="A43" s="8">
        <v>36</v>
      </c>
      <c r="B43" s="9" t="str">
        <f>'[2]2022-2024 (нов тариф на 2022)'!B287</f>
        <v xml:space="preserve">МБОУ ДО ДШИ р.п. Межевой </v>
      </c>
      <c r="C43" s="10">
        <f>'[2]2022-2024 (нов тариф на 2022)'!H287</f>
        <v>6.79</v>
      </c>
      <c r="D43" s="11">
        <v>53.2</v>
      </c>
      <c r="E43" s="10">
        <f>'[2]2022-2024 (нов тариф на 2022)'!P287</f>
        <v>0.28000000000000003</v>
      </c>
      <c r="F43" s="11">
        <v>1</v>
      </c>
      <c r="G43" s="10">
        <f>'[2]2022-2024 (нов тариф на 2022)'!X287</f>
        <v>152.80000000000001</v>
      </c>
      <c r="H43" s="11">
        <v>237.3</v>
      </c>
      <c r="I43" s="10">
        <f>'[2]2022-2024 (нов тариф на 2022)'!AH287</f>
        <v>2.98</v>
      </c>
      <c r="J43" s="11">
        <v>4.5999999999999996</v>
      </c>
      <c r="K43" s="10">
        <f>'[2]2022-2024 (нов тариф на 2022)'!AR287</f>
        <v>2.1</v>
      </c>
      <c r="L43" s="11">
        <v>3.3</v>
      </c>
      <c r="M43" s="10">
        <f>'[2]2022-2024 (нов тариф на 2022)'!AZ287</f>
        <v>49.6</v>
      </c>
      <c r="N43" s="11">
        <v>2</v>
      </c>
      <c r="O43" s="10">
        <f>'[2]2022-2024 (нов тариф на 2022)'!BJ287</f>
        <v>34.1</v>
      </c>
      <c r="P43" s="11">
        <v>1.3</v>
      </c>
      <c r="Q43" s="10">
        <f>'[2]2022-2024 (нов тариф на 2022)'!BR287</f>
        <v>96.2</v>
      </c>
      <c r="R43" s="11">
        <v>3.8</v>
      </c>
      <c r="S43" s="10">
        <f>'[2]2022-2024 (нов тариф на 2022)'!CB287</f>
        <v>33.700000000000003</v>
      </c>
      <c r="T43" s="11">
        <v>1.3</v>
      </c>
      <c r="U43" s="10">
        <f>'[2]2022-2024 (нов тариф на 2022)'!CJ287</f>
        <v>145.80000000000001</v>
      </c>
      <c r="V43" s="11">
        <v>4</v>
      </c>
      <c r="W43" s="10">
        <f>'[2]2022-2024 (нов тариф на 2022)'!CT287</f>
        <v>67.8</v>
      </c>
      <c r="X43" s="11">
        <v>1.8</v>
      </c>
      <c r="Y43" s="10">
        <v>0</v>
      </c>
      <c r="Z43" s="11">
        <v>0</v>
      </c>
      <c r="AA43" s="10">
        <v>0</v>
      </c>
      <c r="AB43" s="11">
        <v>0</v>
      </c>
      <c r="AC43" s="10">
        <v>0</v>
      </c>
      <c r="AD43" s="11">
        <v>0</v>
      </c>
      <c r="AE43" s="12">
        <f t="shared" si="0"/>
        <v>313.60000000000008</v>
      </c>
    </row>
    <row r="44" spans="1:31" s="13" customFormat="1" ht="39" customHeight="1" x14ac:dyDescent="0.3">
      <c r="A44" s="8">
        <v>37</v>
      </c>
      <c r="B44" s="9" t="str">
        <f>'[2]2022-2024 (нов тариф на 2022)'!B291</f>
        <v>МБОУ ДО "ДШИ №1 им. Ю.А. Розума"</v>
      </c>
      <c r="C44" s="10">
        <f>'[2]2022-2024 (нов тариф на 2022)'!H291</f>
        <v>15.5</v>
      </c>
      <c r="D44" s="11">
        <v>121.7</v>
      </c>
      <c r="E44" s="10">
        <v>0</v>
      </c>
      <c r="F44" s="11">
        <v>0</v>
      </c>
      <c r="G44" s="10">
        <f>'[2]2022-2024 (нов тариф на 2022)'!X291</f>
        <v>328.5</v>
      </c>
      <c r="H44" s="11">
        <v>629.79999999999995</v>
      </c>
      <c r="I44" s="10">
        <f>'[2]2022-2024 (нов тариф на 2022)'!AH291</f>
        <v>0.7</v>
      </c>
      <c r="J44" s="11">
        <v>1.4</v>
      </c>
      <c r="K44" s="10">
        <v>0</v>
      </c>
      <c r="L44" s="11">
        <v>0</v>
      </c>
      <c r="M44" s="10">
        <f>'[2]2022-2024 (нов тариф на 2022)'!AZ291</f>
        <v>11.6</v>
      </c>
      <c r="N44" s="11">
        <v>0.7</v>
      </c>
      <c r="O44" s="10">
        <v>0</v>
      </c>
      <c r="P44" s="11">
        <v>0</v>
      </c>
      <c r="Q44" s="10">
        <f>'[2]2022-2024 (нов тариф на 2022)'!BR291</f>
        <v>215.2</v>
      </c>
      <c r="R44" s="11">
        <v>13.1</v>
      </c>
      <c r="S44" s="10">
        <v>0</v>
      </c>
      <c r="T44" s="11">
        <v>0</v>
      </c>
      <c r="U44" s="10">
        <f>'[2]2022-2024 (нов тариф на 2022)'!CJ291</f>
        <v>216</v>
      </c>
      <c r="V44" s="11">
        <v>6.6</v>
      </c>
      <c r="W44" s="10">
        <f>'[2]2022-2024 (нов тариф на 2022)'!CT291</f>
        <v>0</v>
      </c>
      <c r="X44" s="11">
        <v>0</v>
      </c>
      <c r="Y44" s="10">
        <v>0</v>
      </c>
      <c r="Z44" s="11">
        <v>0</v>
      </c>
      <c r="AA44" s="10">
        <v>0</v>
      </c>
      <c r="AB44" s="11">
        <v>0</v>
      </c>
      <c r="AC44" s="10">
        <v>0</v>
      </c>
      <c r="AD44" s="11">
        <v>0</v>
      </c>
      <c r="AE44" s="12">
        <f t="shared" si="0"/>
        <v>773.30000000000007</v>
      </c>
    </row>
    <row r="45" spans="1:31" s="13" customFormat="1" ht="27" customHeight="1" x14ac:dyDescent="0.3">
      <c r="A45" s="8">
        <v>38</v>
      </c>
      <c r="B45" s="9" t="str">
        <f>'[2]2022-2024 (нов тариф на 2022)'!B294</f>
        <v>МБОУ ДО "ДШИ №2 им. Г.А. Шкала"</v>
      </c>
      <c r="C45" s="10">
        <f>'[2]2022-2024 (нов тариф на 2022)'!H294</f>
        <v>10</v>
      </c>
      <c r="D45" s="11">
        <v>79.3</v>
      </c>
      <c r="E45" s="10">
        <f>'[2]2022-2024 (нов тариф на 2022)'!P294</f>
        <v>7.0000000000000007E-2</v>
      </c>
      <c r="F45" s="11">
        <v>0.3</v>
      </c>
      <c r="G45" s="10">
        <f>'[2]2022-2024 (нов тариф на 2022)'!X294</f>
        <v>138.6</v>
      </c>
      <c r="H45" s="11">
        <v>260.5</v>
      </c>
      <c r="I45" s="10">
        <f>'[2]2022-2024 (нов тариф на 2022)'!AH294</f>
        <v>2.1</v>
      </c>
      <c r="J45" s="11">
        <v>4</v>
      </c>
      <c r="K45" s="10">
        <f>'[2]2022-2024 (нов тариф на 2022)'!AR294</f>
        <v>0.52</v>
      </c>
      <c r="L45" s="11">
        <v>1</v>
      </c>
      <c r="M45" s="10">
        <f>'[2]2022-2024 (нов тариф на 2022)'!AZ294</f>
        <v>18.399999999999999</v>
      </c>
      <c r="N45" s="11">
        <v>1.2</v>
      </c>
      <c r="O45" s="10">
        <f>'[2]2022-2024 (нов тариф на 2022)'!BJ294</f>
        <v>8.6</v>
      </c>
      <c r="P45" s="11">
        <v>0.5</v>
      </c>
      <c r="Q45" s="10">
        <f>'[2]2022-2024 (нов тариф на 2022)'!BR294</f>
        <v>197.4</v>
      </c>
      <c r="R45" s="11">
        <v>12</v>
      </c>
      <c r="S45" s="10">
        <f>'[2]2022-2024 (нов тариф на 2022)'!CB294</f>
        <v>8.5</v>
      </c>
      <c r="T45" s="11">
        <v>0.5</v>
      </c>
      <c r="U45" s="10">
        <f>'[2]2022-2024 (нов тариф на 2022)'!CJ294</f>
        <v>210.6</v>
      </c>
      <c r="V45" s="11">
        <v>6.4</v>
      </c>
      <c r="W45" s="10">
        <f>'[2]2022-2024 (нов тариф на 2022)'!CT294</f>
        <v>17.100000000000001</v>
      </c>
      <c r="X45" s="11">
        <v>0.5</v>
      </c>
      <c r="Y45" s="10">
        <v>0</v>
      </c>
      <c r="Z45" s="11">
        <v>0</v>
      </c>
      <c r="AA45" s="10">
        <v>0</v>
      </c>
      <c r="AB45" s="11">
        <v>0</v>
      </c>
      <c r="AC45" s="10">
        <v>0</v>
      </c>
      <c r="AD45" s="11">
        <v>0</v>
      </c>
      <c r="AE45" s="12">
        <f t="shared" si="0"/>
        <v>366.2</v>
      </c>
    </row>
    <row r="46" spans="1:31" s="13" customFormat="1" ht="39" customHeight="1" x14ac:dyDescent="0.3">
      <c r="A46" s="8">
        <v>39</v>
      </c>
      <c r="B46" s="9" t="str">
        <f>'[2]2022-2024 (нов тариф на 2022)'!B298</f>
        <v>МБУ "Центр туризма и гостеприимства"</v>
      </c>
      <c r="C46" s="10">
        <f>'[2]2022-2024 (нов тариф на 2022)'!H298</f>
        <v>6.94</v>
      </c>
      <c r="D46" s="11">
        <v>53.9</v>
      </c>
      <c r="E46" s="10">
        <f>'[2]2022-2024 (нов тариф на 2022)'!P298</f>
        <v>0.25</v>
      </c>
      <c r="F46" s="11">
        <v>0.9</v>
      </c>
      <c r="G46" s="10">
        <f>'[2]2022-2024 (нов тариф на 2022)'!X298</f>
        <v>40.799999999999997</v>
      </c>
      <c r="H46" s="11">
        <v>78.2</v>
      </c>
      <c r="I46" s="10">
        <f>'[2]2022-2024 (нов тариф на 2022)'!AH298</f>
        <v>0.64162967399999993</v>
      </c>
      <c r="J46" s="11">
        <v>1.2</v>
      </c>
      <c r="K46" s="10">
        <f>'[2]2022-2024 (нов тариф на 2022)'!AR298</f>
        <v>0.57999999999999996</v>
      </c>
      <c r="L46" s="11">
        <v>1.1000000000000001</v>
      </c>
      <c r="M46" s="10">
        <f>'[2]2022-2024 (нов тариф на 2022)'!AZ298</f>
        <v>10.7</v>
      </c>
      <c r="N46" s="11">
        <v>0.7</v>
      </c>
      <c r="O46" s="10">
        <f>'[2]2022-2024 (нов тариф на 2022)'!BJ298</f>
        <v>9.6</v>
      </c>
      <c r="P46" s="11">
        <v>0.5</v>
      </c>
      <c r="Q46" s="10">
        <f>'[2]2022-2024 (нов тариф на 2022)'!BR298</f>
        <v>20.7</v>
      </c>
      <c r="R46" s="11">
        <v>1.3</v>
      </c>
      <c r="S46" s="10">
        <f>'[2]2022-2024 (нов тариф на 2022)'!CB298</f>
        <v>9.5</v>
      </c>
      <c r="T46" s="11">
        <v>0.6</v>
      </c>
      <c r="U46" s="10">
        <f>'[2]2022-2024 (нов тариф на 2022)'!CJ298</f>
        <v>31.4</v>
      </c>
      <c r="V46" s="11">
        <v>1</v>
      </c>
      <c r="W46" s="10">
        <f>'[2]2022-2024 (нов тариф на 2022)'!CT298</f>
        <v>19</v>
      </c>
      <c r="X46" s="11">
        <v>0.6</v>
      </c>
      <c r="Y46" s="10">
        <v>0</v>
      </c>
      <c r="Z46" s="11">
        <v>0</v>
      </c>
      <c r="AA46" s="10">
        <v>0</v>
      </c>
      <c r="AB46" s="11">
        <v>0</v>
      </c>
      <c r="AC46" s="10">
        <v>0</v>
      </c>
      <c r="AD46" s="11">
        <v>0</v>
      </c>
      <c r="AE46" s="12">
        <f t="shared" si="0"/>
        <v>140</v>
      </c>
    </row>
    <row r="47" spans="1:31" s="13" customFormat="1" ht="24" customHeight="1" x14ac:dyDescent="0.3">
      <c r="A47" s="8">
        <v>40</v>
      </c>
      <c r="B47" s="19" t="str">
        <f>'[2]2022-2024 (нов тариф на 2022)'!B301</f>
        <v>МАУ "ЦИРиП - Проектный офис"</v>
      </c>
      <c r="C47" s="10">
        <f>'[2]2022-2024 (нов тариф на 2022)'!H301</f>
        <v>15.1</v>
      </c>
      <c r="D47" s="11">
        <v>118.3</v>
      </c>
      <c r="E47" s="10">
        <f>'[2]2022-2024 (нов тариф на 2022)'!P301</f>
        <v>0.73</v>
      </c>
      <c r="F47" s="11">
        <v>2.6</v>
      </c>
      <c r="G47" s="10">
        <f>'[2]2022-2024 (нов тариф на 2022)'!X301</f>
        <v>57.7</v>
      </c>
      <c r="H47" s="11">
        <v>110.6</v>
      </c>
      <c r="I47" s="10">
        <f>'[2]2022-2024 (нов тариф на 2022)'!AH301</f>
        <v>4.0999999999999996</v>
      </c>
      <c r="J47" s="11">
        <v>7.9</v>
      </c>
      <c r="K47" s="10">
        <f>'[2]2022-2024 (нов тариф на 2022)'!AR301</f>
        <v>1.62</v>
      </c>
      <c r="L47" s="11">
        <v>3.1</v>
      </c>
      <c r="M47" s="10">
        <f>'[2]2022-2024 (нов тариф на 2022)'!AZ301</f>
        <v>63.7</v>
      </c>
      <c r="N47" s="11">
        <v>4</v>
      </c>
      <c r="O47" s="10">
        <f>'[2]2022-2024 (нов тариф на 2022)'!BJ301</f>
        <v>24.2</v>
      </c>
      <c r="P47" s="11">
        <v>1.3</v>
      </c>
      <c r="Q47" s="10">
        <f>'[2]2022-2024 (нов тариф на 2022)'!BR301</f>
        <v>124.3</v>
      </c>
      <c r="R47" s="11">
        <v>7.5</v>
      </c>
      <c r="S47" s="10">
        <f>'[2]2022-2024 (нов тариф на 2022)'!CB301</f>
        <v>23.9</v>
      </c>
      <c r="T47" s="11">
        <v>1.5</v>
      </c>
      <c r="U47" s="10">
        <f>'[2]2022-2024 (нов тариф на 2022)'!CJ301</f>
        <v>188</v>
      </c>
      <c r="V47" s="11">
        <v>5.7</v>
      </c>
      <c r="W47" s="10">
        <f>'[2]2022-2024 (нов тариф на 2022)'!CT301</f>
        <v>48</v>
      </c>
      <c r="X47" s="11">
        <v>1.5</v>
      </c>
      <c r="Y47" s="10">
        <v>0</v>
      </c>
      <c r="Z47" s="11">
        <v>0</v>
      </c>
      <c r="AA47" s="10">
        <v>0</v>
      </c>
      <c r="AB47" s="11">
        <v>0</v>
      </c>
      <c r="AC47" s="10">
        <v>0</v>
      </c>
      <c r="AD47" s="11">
        <v>0</v>
      </c>
      <c r="AE47" s="12">
        <f t="shared" si="0"/>
        <v>264.00000000000006</v>
      </c>
    </row>
    <row r="48" spans="1:31" s="13" customFormat="1" ht="64.5" customHeight="1" x14ac:dyDescent="0.3">
      <c r="A48" s="8">
        <v>41</v>
      </c>
      <c r="B48" s="9" t="str">
        <f>'[2]свод по нашим'!B77</f>
        <v>МБУ "Комплексный центр" (в части нежилого помещения по адресу г. Сатка, ул. Пролетарская, 32)</v>
      </c>
      <c r="C48" s="10">
        <f>'[2]2022-2024 (нов тариф на 2022)'!H304</f>
        <v>4.2</v>
      </c>
      <c r="D48" s="11">
        <v>29.9</v>
      </c>
      <c r="E48" s="10">
        <f>'[2]2022-2024 (нов тариф на 2022)'!P304</f>
        <v>1.32</v>
      </c>
      <c r="F48" s="11">
        <v>4.5999999999999996</v>
      </c>
      <c r="G48" s="10">
        <f>'[2]2022-2024 (нов тариф на 2022)'!X304</f>
        <v>83.45</v>
      </c>
      <c r="H48" s="11">
        <v>160</v>
      </c>
      <c r="I48" s="10">
        <f>'[2]2022-2024 (нов тариф на 2022)'!AH304</f>
        <v>0.48</v>
      </c>
      <c r="J48" s="11">
        <v>0.9</v>
      </c>
      <c r="K48" s="10">
        <f>'[2]2022-2024 (нов тариф на 2022)'!AR304</f>
        <v>1.24</v>
      </c>
      <c r="L48" s="11">
        <v>2.4</v>
      </c>
      <c r="M48" s="10">
        <f>'[2]2022-2024 (нов тариф на 2022)'!AZ304</f>
        <v>8</v>
      </c>
      <c r="N48" s="11">
        <v>0.5</v>
      </c>
      <c r="O48" s="10">
        <f>'[2]2022-2024 (нов тариф на 2022)'!BJ304</f>
        <v>20.6</v>
      </c>
      <c r="P48" s="11">
        <v>1.1000000000000001</v>
      </c>
      <c r="Q48" s="10">
        <f>'[2]2022-2024 (нов тариф на 2022)'!BR304</f>
        <v>15.5</v>
      </c>
      <c r="R48" s="11">
        <v>0.9</v>
      </c>
      <c r="S48" s="10">
        <f>'[2]2022-2024 (нов тариф на 2022)'!CB304</f>
        <v>20.3</v>
      </c>
      <c r="T48" s="11">
        <v>1.2</v>
      </c>
      <c r="U48" s="10">
        <f>'[2]2022-2024 (нов тариф на 2022)'!CJ304</f>
        <v>22.4</v>
      </c>
      <c r="V48" s="11">
        <v>0.7</v>
      </c>
      <c r="W48" s="10">
        <f>'[2]2022-2024 (нов тариф на 2022)'!CT304</f>
        <v>40.9</v>
      </c>
      <c r="X48" s="11">
        <v>1.3</v>
      </c>
      <c r="Y48" s="10">
        <v>0</v>
      </c>
      <c r="Z48" s="11">
        <v>0</v>
      </c>
      <c r="AA48" s="10">
        <v>0</v>
      </c>
      <c r="AB48" s="11">
        <v>0</v>
      </c>
      <c r="AC48" s="10">
        <v>0</v>
      </c>
      <c r="AD48" s="11">
        <v>0</v>
      </c>
      <c r="AE48" s="12">
        <f t="shared" si="0"/>
        <v>203.49999999999997</v>
      </c>
    </row>
    <row r="49" spans="1:31" s="26" customFormat="1" ht="20.399999999999999" x14ac:dyDescent="0.35">
      <c r="A49" s="20"/>
      <c r="B49" s="21"/>
      <c r="C49" s="22"/>
      <c r="D49" s="23"/>
      <c r="E49" s="22"/>
      <c r="F49" s="23"/>
      <c r="G49" s="22"/>
      <c r="H49" s="23"/>
      <c r="I49" s="22"/>
      <c r="J49" s="23"/>
      <c r="K49" s="22"/>
      <c r="L49" s="23"/>
      <c r="M49" s="22"/>
      <c r="N49" s="23"/>
      <c r="O49" s="22"/>
      <c r="P49" s="23"/>
      <c r="Q49" s="22"/>
      <c r="R49" s="23"/>
      <c r="S49" s="22"/>
      <c r="T49" s="23"/>
      <c r="U49" s="22"/>
      <c r="V49" s="23"/>
      <c r="W49" s="22"/>
      <c r="X49" s="24"/>
      <c r="Y49" s="22"/>
      <c r="Z49" s="24"/>
      <c r="AA49" s="22"/>
      <c r="AB49" s="24"/>
      <c r="AC49" s="22"/>
      <c r="AD49" s="24"/>
      <c r="AE49" s="25"/>
    </row>
    <row r="50" spans="1:31" s="26" customFormat="1" ht="20.399999999999999" x14ac:dyDescent="0.35">
      <c r="A50" s="20"/>
      <c r="B50" s="21"/>
      <c r="C50" s="22"/>
      <c r="D50" s="23"/>
      <c r="E50" s="22"/>
      <c r="F50" s="23"/>
      <c r="G50" s="22"/>
      <c r="H50" s="23"/>
      <c r="I50" s="22"/>
      <c r="J50" s="23"/>
      <c r="K50" s="22"/>
      <c r="L50" s="23"/>
      <c r="M50" s="22"/>
      <c r="N50" s="23"/>
      <c r="O50" s="22"/>
      <c r="P50" s="23"/>
      <c r="Q50" s="22"/>
      <c r="R50" s="23"/>
      <c r="S50" s="22"/>
      <c r="T50" s="23"/>
      <c r="U50" s="22"/>
      <c r="V50" s="23"/>
      <c r="W50" s="22"/>
      <c r="X50" s="24"/>
      <c r="Y50" s="22"/>
      <c r="Z50" s="24"/>
      <c r="AA50" s="22"/>
      <c r="AB50" s="24"/>
      <c r="AC50" s="22"/>
      <c r="AD50" s="24"/>
      <c r="AE50" s="25"/>
    </row>
    <row r="51" spans="1:31" x14ac:dyDescent="0.4">
      <c r="B51" s="27"/>
      <c r="C51" s="27"/>
      <c r="D51" s="28"/>
      <c r="E51" s="27"/>
      <c r="F51" s="28"/>
      <c r="G51" s="27"/>
      <c r="H51" s="28"/>
      <c r="I51" s="27"/>
      <c r="J51" s="28"/>
      <c r="K51" s="27"/>
      <c r="L51" s="28"/>
      <c r="M51" s="27"/>
      <c r="N51" s="28"/>
      <c r="O51" s="27"/>
      <c r="P51" s="28"/>
    </row>
    <row r="52" spans="1:31" x14ac:dyDescent="0.4">
      <c r="B52" s="27"/>
    </row>
  </sheetData>
  <mergeCells count="20">
    <mergeCell ref="M6:N6"/>
    <mergeCell ref="O6:P6"/>
    <mergeCell ref="A3:AD3"/>
    <mergeCell ref="A5:A7"/>
    <mergeCell ref="B5:B7"/>
    <mergeCell ref="C5:AD5"/>
    <mergeCell ref="C6:D6"/>
    <mergeCell ref="E6:F6"/>
    <mergeCell ref="G6:H6"/>
    <mergeCell ref="I6:J6"/>
    <mergeCell ref="K6:L6"/>
    <mergeCell ref="Q6:R6"/>
    <mergeCell ref="S6:T6"/>
    <mergeCell ref="U6:V6"/>
    <mergeCell ref="W6:X6"/>
    <mergeCell ref="Z1:AE1"/>
    <mergeCell ref="Y6:Z6"/>
    <mergeCell ref="AA6:AB6"/>
    <mergeCell ref="AC6:AD6"/>
    <mergeCell ref="AE5:AE7"/>
  </mergeCells>
  <pageMargins left="0.31496062992125984" right="0.11811023622047245" top="0.35433070866141736" bottom="0.15748031496062992" header="0" footer="0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AE55"/>
  <sheetViews>
    <sheetView view="pageBreakPreview" zoomScale="70" zoomScaleNormal="80" zoomScaleSheetLayoutView="70" workbookViewId="0">
      <pane xSplit="2" ySplit="6" topLeftCell="E7" activePane="bottomRight" state="frozen"/>
      <selection activeCell="F9" sqref="F9"/>
      <selection pane="topRight" activeCell="F9" sqref="F9"/>
      <selection pane="bottomLeft" activeCell="F9" sqref="F9"/>
      <selection pane="bottomRight" activeCell="B37" sqref="B37"/>
    </sheetView>
  </sheetViews>
  <sheetFormatPr defaultRowHeight="21" x14ac:dyDescent="0.4"/>
  <cols>
    <col min="1" max="1" width="6.5546875" style="1" customWidth="1"/>
    <col min="2" max="2" width="47.109375" style="2" customWidth="1"/>
    <col min="3" max="3" width="13" style="3" customWidth="1"/>
    <col min="4" max="4" width="10.109375" style="32" customWidth="1"/>
    <col min="5" max="5" width="13.33203125" style="3" customWidth="1"/>
    <col min="6" max="6" width="10.6640625" style="32" customWidth="1"/>
    <col min="7" max="7" width="11.5546875" style="3" customWidth="1"/>
    <col min="8" max="8" width="14.33203125" style="32" customWidth="1"/>
    <col min="9" max="9" width="11" style="3" customWidth="1"/>
    <col min="10" max="10" width="12" style="32" customWidth="1"/>
    <col min="11" max="11" width="12.33203125" style="3" customWidth="1"/>
    <col min="12" max="12" width="11" style="32" customWidth="1"/>
    <col min="13" max="13" width="13" style="3" customWidth="1"/>
    <col min="14" max="14" width="10.6640625" style="32" customWidth="1"/>
    <col min="15" max="15" width="11" style="3" customWidth="1"/>
    <col min="16" max="16" width="10.5546875" style="32" customWidth="1"/>
    <col min="17" max="17" width="12.109375" style="3" customWidth="1"/>
    <col min="18" max="18" width="11.44140625" style="32" customWidth="1"/>
    <col min="19" max="19" width="11.5546875" style="3" customWidth="1"/>
    <col min="20" max="20" width="11.5546875" style="32" customWidth="1"/>
    <col min="21" max="21" width="13.109375" style="3" customWidth="1"/>
    <col min="22" max="22" width="11.33203125" style="5" customWidth="1"/>
    <col min="23" max="23" width="10.6640625" style="3" customWidth="1"/>
    <col min="24" max="24" width="11.6640625" style="5" customWidth="1"/>
    <col min="25" max="25" width="14.33203125" style="4" customWidth="1"/>
    <col min="26" max="26" width="11" style="5" customWidth="1"/>
    <col min="27" max="27" width="11.88671875" style="4" customWidth="1"/>
    <col min="28" max="28" width="11.109375" style="5" customWidth="1"/>
    <col min="29" max="29" width="11.5546875" style="4" customWidth="1"/>
    <col min="30" max="30" width="11.109375" style="5" customWidth="1"/>
    <col min="31" max="31" width="16.6640625" style="33" customWidth="1"/>
  </cols>
  <sheetData>
    <row r="2" spans="1:31" ht="59.25" customHeight="1" x14ac:dyDescent="0.45">
      <c r="A2" s="51" t="s">
        <v>25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</row>
    <row r="4" spans="1:31" ht="26.25" customHeight="1" x14ac:dyDescent="0.3">
      <c r="A4" s="53" t="s">
        <v>1</v>
      </c>
      <c r="B4" s="64" t="s">
        <v>2</v>
      </c>
      <c r="C4" s="66" t="s">
        <v>26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8"/>
      <c r="AE4" s="60" t="s">
        <v>4</v>
      </c>
    </row>
    <row r="5" spans="1:31" ht="84" customHeight="1" x14ac:dyDescent="0.3">
      <c r="A5" s="54"/>
      <c r="B5" s="65"/>
      <c r="C5" s="47" t="s">
        <v>5</v>
      </c>
      <c r="D5" s="62"/>
      <c r="E5" s="47" t="s">
        <v>6</v>
      </c>
      <c r="F5" s="62"/>
      <c r="G5" s="47" t="s">
        <v>7</v>
      </c>
      <c r="H5" s="62"/>
      <c r="I5" s="47" t="s">
        <v>8</v>
      </c>
      <c r="J5" s="62"/>
      <c r="K5" s="47" t="s">
        <v>9</v>
      </c>
      <c r="L5" s="63"/>
      <c r="M5" s="47" t="s">
        <v>10</v>
      </c>
      <c r="N5" s="62"/>
      <c r="O5" s="47" t="s">
        <v>11</v>
      </c>
      <c r="P5" s="62"/>
      <c r="Q5" s="47" t="s">
        <v>12</v>
      </c>
      <c r="R5" s="62"/>
      <c r="S5" s="47" t="s">
        <v>13</v>
      </c>
      <c r="T5" s="62"/>
      <c r="U5" s="47" t="s">
        <v>14</v>
      </c>
      <c r="V5" s="62"/>
      <c r="W5" s="47" t="s">
        <v>15</v>
      </c>
      <c r="X5" s="62"/>
      <c r="Y5" s="47" t="s">
        <v>16</v>
      </c>
      <c r="Z5" s="63"/>
      <c r="AA5" s="47" t="s">
        <v>17</v>
      </c>
      <c r="AB5" s="62"/>
      <c r="AC5" s="47" t="s">
        <v>18</v>
      </c>
      <c r="AD5" s="62"/>
      <c r="AE5" s="61"/>
    </row>
    <row r="6" spans="1:31" ht="35.25" customHeight="1" x14ac:dyDescent="0.3">
      <c r="A6" s="54"/>
      <c r="B6" s="65"/>
      <c r="C6" s="34" t="s">
        <v>19</v>
      </c>
      <c r="D6" s="34" t="s">
        <v>20</v>
      </c>
      <c r="E6" s="34" t="str">
        <f>C6</f>
        <v>тыс.кВт*ч</v>
      </c>
      <c r="F6" s="34" t="s">
        <v>20</v>
      </c>
      <c r="G6" s="34" t="s">
        <v>21</v>
      </c>
      <c r="H6" s="34" t="s">
        <v>20</v>
      </c>
      <c r="I6" s="34" t="str">
        <f>G6</f>
        <v>Гкал</v>
      </c>
      <c r="J6" s="34" t="s">
        <v>20</v>
      </c>
      <c r="K6" s="34" t="str">
        <f>I6</f>
        <v>Гкал</v>
      </c>
      <c r="L6" s="34" t="s">
        <v>20</v>
      </c>
      <c r="M6" s="34" t="s">
        <v>22</v>
      </c>
      <c r="N6" s="34" t="s">
        <v>20</v>
      </c>
      <c r="O6" s="34" t="s">
        <v>22</v>
      </c>
      <c r="P6" s="34" t="s">
        <v>20</v>
      </c>
      <c r="Q6" s="34" t="s">
        <v>22</v>
      </c>
      <c r="R6" s="34" t="s">
        <v>20</v>
      </c>
      <c r="S6" s="34" t="s">
        <v>22</v>
      </c>
      <c r="T6" s="34" t="s">
        <v>20</v>
      </c>
      <c r="U6" s="34" t="s">
        <v>22</v>
      </c>
      <c r="V6" s="34" t="s">
        <v>20</v>
      </c>
      <c r="W6" s="34" t="s">
        <v>22</v>
      </c>
      <c r="X6" s="34" t="s">
        <v>20</v>
      </c>
      <c r="Y6" s="34" t="s">
        <v>23</v>
      </c>
      <c r="Z6" s="34" t="s">
        <v>20</v>
      </c>
      <c r="AA6" s="34" t="s">
        <v>24</v>
      </c>
      <c r="AB6" s="34" t="s">
        <v>20</v>
      </c>
      <c r="AC6" s="34" t="s">
        <v>22</v>
      </c>
      <c r="AD6" s="34" t="s">
        <v>20</v>
      </c>
      <c r="AE6" s="61"/>
    </row>
    <row r="7" spans="1:31" ht="26.25" customHeight="1" x14ac:dyDescent="0.25">
      <c r="A7" s="8">
        <v>1</v>
      </c>
      <c r="B7" s="9" t="str">
        <f>'[2]2022-2024 (нов тариф на 2022)'!B37</f>
        <v>МБДОУ "ЦРР - Д/С №2"</v>
      </c>
      <c r="C7" s="35">
        <f>'[2]2022-2024 (нов тариф на 2022)'!H37</f>
        <v>125</v>
      </c>
      <c r="D7" s="36">
        <v>933.1</v>
      </c>
      <c r="E7" s="35">
        <v>0</v>
      </c>
      <c r="F7" s="36">
        <v>0</v>
      </c>
      <c r="G7" s="35">
        <f>'[2]2022-2024 (нов тариф на 2022)'!X37</f>
        <v>460.9</v>
      </c>
      <c r="H7" s="36">
        <v>905.4</v>
      </c>
      <c r="I7" s="35">
        <f>'[2]2022-2024 (нов тариф на 2022)'!AH37</f>
        <v>126.8</v>
      </c>
      <c r="J7" s="36">
        <v>249.1</v>
      </c>
      <c r="K7" s="35">
        <f>'[3]2022'!O16</f>
        <v>0</v>
      </c>
      <c r="L7" s="36">
        <v>0</v>
      </c>
      <c r="M7" s="35">
        <f>'[2]2022-2024 (нов тариф на 2022)'!AZ37</f>
        <v>2108.6999999999998</v>
      </c>
      <c r="N7" s="36">
        <v>138.6</v>
      </c>
      <c r="O7" s="35">
        <v>0</v>
      </c>
      <c r="P7" s="36">
        <v>0</v>
      </c>
      <c r="Q7" s="35">
        <f>'[2]2022-2024 (нов тариф на 2022)'!BR37</f>
        <v>1454.7</v>
      </c>
      <c r="R7" s="36">
        <v>93.5</v>
      </c>
      <c r="S7" s="35">
        <v>0</v>
      </c>
      <c r="T7" s="36">
        <v>0</v>
      </c>
      <c r="U7" s="35">
        <f>'[2]2022-2024 (нов тариф на 2022)'!CJ37</f>
        <v>3393.7</v>
      </c>
      <c r="V7" s="36">
        <v>109.3</v>
      </c>
      <c r="W7" s="35">
        <f>'[3]2022'!AG16</f>
        <v>0</v>
      </c>
      <c r="X7" s="36">
        <v>0</v>
      </c>
      <c r="Y7" s="35">
        <v>0</v>
      </c>
      <c r="Z7" s="36">
        <v>0</v>
      </c>
      <c r="AA7" s="35">
        <v>0</v>
      </c>
      <c r="AB7" s="36">
        <v>0</v>
      </c>
      <c r="AC7" s="35">
        <v>0</v>
      </c>
      <c r="AD7" s="36">
        <v>0</v>
      </c>
      <c r="AE7" s="37">
        <f t="shared" ref="AE7:AE46" si="0">J7+D7+H7+N7+R7+V7+Z7+AB7+AD7+F7+L7+P7+T7+X7</f>
        <v>2429</v>
      </c>
    </row>
    <row r="8" spans="1:31" ht="20.25" customHeight="1" x14ac:dyDescent="0.25">
      <c r="A8" s="8">
        <v>2</v>
      </c>
      <c r="B8" s="9" t="str">
        <f>'[2]2022-2024 (нов тариф на 2022)'!B44</f>
        <v>МБДОУ "Д/С №8"</v>
      </c>
      <c r="C8" s="35">
        <f>'[2]2022-2024 (нов тариф на 2022)'!H44</f>
        <v>80</v>
      </c>
      <c r="D8" s="36">
        <v>638.6</v>
      </c>
      <c r="E8" s="35">
        <v>0</v>
      </c>
      <c r="F8" s="36">
        <v>0</v>
      </c>
      <c r="G8" s="35">
        <f>'[2]2022-2024 (нов тариф на 2022)'!X44</f>
        <v>536</v>
      </c>
      <c r="H8" s="36">
        <v>1052.9000000000001</v>
      </c>
      <c r="I8" s="35">
        <f>'[2]2022-2024 (нов тариф на 2022)'!AH44</f>
        <v>87.6</v>
      </c>
      <c r="J8" s="36">
        <v>172.1</v>
      </c>
      <c r="K8" s="35">
        <f>'[3]2022'!O18</f>
        <v>0</v>
      </c>
      <c r="L8" s="36">
        <v>0</v>
      </c>
      <c r="M8" s="35">
        <f>'[2]2022-2024 (нов тариф на 2022)'!AZ44</f>
        <v>1457.2</v>
      </c>
      <c r="N8" s="36">
        <v>95.8</v>
      </c>
      <c r="O8" s="35">
        <v>0</v>
      </c>
      <c r="P8" s="36">
        <v>0</v>
      </c>
      <c r="Q8" s="35">
        <f>'[2]2022-2024 (нов тариф на 2022)'!BR44</f>
        <v>2351.9</v>
      </c>
      <c r="R8" s="36">
        <v>151.1</v>
      </c>
      <c r="S8" s="35">
        <v>0</v>
      </c>
      <c r="T8" s="36">
        <v>0</v>
      </c>
      <c r="U8" s="35">
        <f>'[2]2022-2024 (нов тариф на 2022)'!CJ44</f>
        <v>3627.7</v>
      </c>
      <c r="V8" s="36">
        <v>116.8</v>
      </c>
      <c r="W8" s="35">
        <f>'[3]2022'!AG18</f>
        <v>0</v>
      </c>
      <c r="X8" s="36">
        <v>0</v>
      </c>
      <c r="Y8" s="35">
        <v>0</v>
      </c>
      <c r="Z8" s="36">
        <v>0</v>
      </c>
      <c r="AA8" s="35">
        <v>0</v>
      </c>
      <c r="AB8" s="36">
        <v>0</v>
      </c>
      <c r="AC8" s="35">
        <v>0</v>
      </c>
      <c r="AD8" s="36">
        <v>0</v>
      </c>
      <c r="AE8" s="37">
        <f t="shared" si="0"/>
        <v>2227.3000000000002</v>
      </c>
    </row>
    <row r="9" spans="1:31" ht="31.5" customHeight="1" x14ac:dyDescent="0.25">
      <c r="A9" s="8">
        <v>3</v>
      </c>
      <c r="B9" s="9" t="str">
        <f>'[2]2022-2024 (нов тариф на 2022)'!B89</f>
        <v>МАДОУ "Д/С №26"</v>
      </c>
      <c r="C9" s="35">
        <f>'[2]2022-2024 (нов тариф на 2022)'!H89</f>
        <v>111.8</v>
      </c>
      <c r="D9" s="36">
        <v>835.4</v>
      </c>
      <c r="E9" s="35">
        <v>0</v>
      </c>
      <c r="F9" s="36">
        <v>0</v>
      </c>
      <c r="G9" s="35">
        <f>'[2]2022-2024 (нов тариф на 2022)'!X89</f>
        <v>517.4</v>
      </c>
      <c r="H9" s="36">
        <v>1016.3</v>
      </c>
      <c r="I9" s="35">
        <f>'[2]2022-2024 (нов тариф на 2022)'!AH89</f>
        <v>127</v>
      </c>
      <c r="J9" s="36">
        <v>249.5</v>
      </c>
      <c r="K9" s="35">
        <f>'[3]2022'!O29</f>
        <v>0</v>
      </c>
      <c r="L9" s="36">
        <v>0</v>
      </c>
      <c r="M9" s="35">
        <f>'[2]2022-2024 (нов тариф на 2022)'!AZ89</f>
        <v>2112.1</v>
      </c>
      <c r="N9" s="36">
        <v>138.9</v>
      </c>
      <c r="O9" s="35">
        <v>0</v>
      </c>
      <c r="P9" s="36">
        <v>0</v>
      </c>
      <c r="Q9" s="35">
        <f>'[2]2022-2024 (нов тариф на 2022)'!BR89</f>
        <v>1589.9</v>
      </c>
      <c r="R9" s="36">
        <v>102.2</v>
      </c>
      <c r="S9" s="35">
        <v>0</v>
      </c>
      <c r="T9" s="36">
        <v>0</v>
      </c>
      <c r="U9" s="35">
        <f>'[2]2022-2024 (нов тариф на 2022)'!CJ89</f>
        <v>3702</v>
      </c>
      <c r="V9" s="36">
        <v>119.2</v>
      </c>
      <c r="W9" s="35">
        <f>'[3]2022'!AG29</f>
        <v>0</v>
      </c>
      <c r="X9" s="36">
        <v>0</v>
      </c>
      <c r="Y9" s="35">
        <v>0</v>
      </c>
      <c r="Z9" s="36">
        <v>0</v>
      </c>
      <c r="AA9" s="35">
        <v>0</v>
      </c>
      <c r="AB9" s="36">
        <v>0</v>
      </c>
      <c r="AC9" s="35">
        <v>0</v>
      </c>
      <c r="AD9" s="36">
        <v>0</v>
      </c>
      <c r="AE9" s="37">
        <f t="shared" si="0"/>
        <v>2461.4999999999995</v>
      </c>
    </row>
    <row r="10" spans="1:31" ht="27.75" customHeight="1" x14ac:dyDescent="0.25">
      <c r="A10" s="8">
        <v>4</v>
      </c>
      <c r="B10" s="9" t="str">
        <f>'[2]2022-2024 (нов тариф на 2022)'!B107</f>
        <v>МАДОУ "ЦРР-Д/С №32"</v>
      </c>
      <c r="C10" s="35">
        <f>'[2]2022-2024 (нов тариф на 2022)'!H107</f>
        <v>100</v>
      </c>
      <c r="D10" s="36">
        <v>747.6</v>
      </c>
      <c r="E10" s="35">
        <v>0</v>
      </c>
      <c r="F10" s="36">
        <v>0</v>
      </c>
      <c r="G10" s="35">
        <f>'[2]2022-2024 (нов тариф на 2022)'!X107</f>
        <v>482.8</v>
      </c>
      <c r="H10" s="36">
        <v>948.4</v>
      </c>
      <c r="I10" s="35">
        <f>'[2]2022-2024 (нов тариф на 2022)'!AH107</f>
        <v>104.5</v>
      </c>
      <c r="J10" s="36">
        <v>205.3</v>
      </c>
      <c r="K10" s="35">
        <f>'[3]2022'!O34</f>
        <v>24.7</v>
      </c>
      <c r="L10" s="36">
        <v>0</v>
      </c>
      <c r="M10" s="35">
        <f>'[2]2022-2024 (нов тариф на 2022)'!AZ107</f>
        <v>1508.3</v>
      </c>
      <c r="N10" s="36">
        <v>99.2</v>
      </c>
      <c r="O10" s="35">
        <v>0</v>
      </c>
      <c r="P10" s="36">
        <v>0</v>
      </c>
      <c r="Q10" s="35">
        <f>'[2]2022-2024 (нов тариф на 2022)'!BR107</f>
        <v>2307.6999999999998</v>
      </c>
      <c r="R10" s="36">
        <v>148.30000000000001</v>
      </c>
      <c r="S10" s="35">
        <v>0</v>
      </c>
      <c r="T10" s="36">
        <v>0</v>
      </c>
      <c r="U10" s="35">
        <f>'[2]2022-2024 (нов тариф на 2022)'!CJ107</f>
        <v>3634.3</v>
      </c>
      <c r="V10" s="36">
        <v>117</v>
      </c>
      <c r="W10" s="35">
        <f>'[3]2022'!AG34</f>
        <v>0</v>
      </c>
      <c r="X10" s="36">
        <v>0</v>
      </c>
      <c r="Y10" s="35">
        <v>0</v>
      </c>
      <c r="Z10" s="36">
        <v>0</v>
      </c>
      <c r="AA10" s="35">
        <v>0</v>
      </c>
      <c r="AB10" s="36">
        <v>0</v>
      </c>
      <c r="AC10" s="35">
        <v>0</v>
      </c>
      <c r="AD10" s="36">
        <v>0</v>
      </c>
      <c r="AE10" s="37">
        <f t="shared" si="0"/>
        <v>2265.8000000000002</v>
      </c>
    </row>
    <row r="11" spans="1:31" s="13" customFormat="1" ht="24.75" customHeight="1" x14ac:dyDescent="0.25">
      <c r="A11" s="8">
        <v>5</v>
      </c>
      <c r="B11" s="9" t="str">
        <f>'[2]2022-2024 (нов тариф на 2022)'!B129</f>
        <v>МБДОУ "ЦРР - Д/С №41"</v>
      </c>
      <c r="C11" s="35">
        <f>'[2]2022-2024 (нов тариф на 2022)'!H129</f>
        <v>71.400000000000006</v>
      </c>
      <c r="D11" s="36">
        <v>533.1</v>
      </c>
      <c r="E11" s="35">
        <v>0</v>
      </c>
      <c r="F11" s="36">
        <v>0</v>
      </c>
      <c r="G11" s="35">
        <f>'[2]2022-2024 (нов тариф на 2022)'!X129</f>
        <v>242.8</v>
      </c>
      <c r="H11" s="36">
        <v>476.9</v>
      </c>
      <c r="I11" s="35">
        <f>'[2]2022-2024 (нов тариф на 2022)'!AH129</f>
        <v>47.2</v>
      </c>
      <c r="J11" s="36">
        <v>92.7</v>
      </c>
      <c r="K11" s="35">
        <f>'[3]2022'!O40</f>
        <v>0</v>
      </c>
      <c r="L11" s="36">
        <v>0</v>
      </c>
      <c r="M11" s="35">
        <f>'[2]2022-2024 (нов тариф на 2022)'!AZ129</f>
        <v>784.7</v>
      </c>
      <c r="N11" s="36">
        <v>51.6</v>
      </c>
      <c r="O11" s="35">
        <v>0</v>
      </c>
      <c r="P11" s="36">
        <v>0</v>
      </c>
      <c r="Q11" s="35">
        <f>'[2]2022-2024 (нов тариф на 2022)'!BR129</f>
        <v>1524.6</v>
      </c>
      <c r="R11" s="36">
        <v>98</v>
      </c>
      <c r="S11" s="35">
        <v>0</v>
      </c>
      <c r="T11" s="36">
        <v>0</v>
      </c>
      <c r="U11" s="35">
        <f>'[2]2022-2024 (нов тариф на 2022)'!CJ129</f>
        <v>2199.4</v>
      </c>
      <c r="V11" s="36">
        <v>70.8</v>
      </c>
      <c r="W11" s="35">
        <f>'[3]2022'!AG40</f>
        <v>0</v>
      </c>
      <c r="X11" s="36">
        <v>0</v>
      </c>
      <c r="Y11" s="35">
        <v>0</v>
      </c>
      <c r="Z11" s="36">
        <v>0</v>
      </c>
      <c r="AA11" s="35">
        <v>0</v>
      </c>
      <c r="AB11" s="36">
        <v>0</v>
      </c>
      <c r="AC11" s="35">
        <v>0</v>
      </c>
      <c r="AD11" s="36">
        <v>0</v>
      </c>
      <c r="AE11" s="37">
        <f t="shared" si="0"/>
        <v>1323.1</v>
      </c>
    </row>
    <row r="12" spans="1:31" ht="27.75" customHeight="1" x14ac:dyDescent="0.25">
      <c r="A12" s="8">
        <v>6</v>
      </c>
      <c r="B12" s="9" t="str">
        <f>'[2]2022-2024 (нов тариф на 2022)'!B132</f>
        <v>МБДОУ "Д/С №42"</v>
      </c>
      <c r="C12" s="35">
        <f>'[2]2022-2024 (нов тариф на 2022)'!H132</f>
        <v>50</v>
      </c>
      <c r="D12" s="36">
        <v>374.3</v>
      </c>
      <c r="E12" s="35">
        <v>0</v>
      </c>
      <c r="F12" s="36">
        <v>0</v>
      </c>
      <c r="G12" s="35">
        <f>'[2]2022-2024 (нов тариф на 2022)'!X132</f>
        <v>205.5</v>
      </c>
      <c r="H12" s="36">
        <v>403.7</v>
      </c>
      <c r="I12" s="35">
        <f>'[2]2022-2024 (нов тариф на 2022)'!AH132</f>
        <v>52.9</v>
      </c>
      <c r="J12" s="36">
        <v>103.9</v>
      </c>
      <c r="K12" s="35">
        <f>'[3]2022'!O41</f>
        <v>8.6</v>
      </c>
      <c r="L12" s="36">
        <v>0</v>
      </c>
      <c r="M12" s="35">
        <f>'[2]2022-2024 (нов тариф на 2022)'!AZ132</f>
        <v>880</v>
      </c>
      <c r="N12" s="36">
        <v>57.9</v>
      </c>
      <c r="O12" s="35">
        <v>0</v>
      </c>
      <c r="P12" s="36">
        <v>0</v>
      </c>
      <c r="Q12" s="35">
        <f>'[2]2022-2024 (нов тариф на 2022)'!BR132</f>
        <v>1709.9</v>
      </c>
      <c r="R12" s="36">
        <v>110</v>
      </c>
      <c r="S12" s="35">
        <v>0</v>
      </c>
      <c r="T12" s="36">
        <v>0</v>
      </c>
      <c r="U12" s="35">
        <f>'[2]2022-2024 (нов тариф на 2022)'!CJ132</f>
        <v>2466.6</v>
      </c>
      <c r="V12" s="36">
        <v>79.400000000000006</v>
      </c>
      <c r="W12" s="35">
        <f>'[3]2022'!AG41</f>
        <v>0</v>
      </c>
      <c r="X12" s="36">
        <v>0</v>
      </c>
      <c r="Y12" s="35">
        <v>0</v>
      </c>
      <c r="Z12" s="36">
        <v>0</v>
      </c>
      <c r="AA12" s="35">
        <v>0</v>
      </c>
      <c r="AB12" s="36">
        <v>0</v>
      </c>
      <c r="AC12" s="35">
        <v>0</v>
      </c>
      <c r="AD12" s="36">
        <v>0</v>
      </c>
      <c r="AE12" s="37">
        <f t="shared" si="0"/>
        <v>1129.2000000000003</v>
      </c>
    </row>
    <row r="13" spans="1:31" ht="27.75" customHeight="1" x14ac:dyDescent="0.25">
      <c r="A13" s="8">
        <v>7</v>
      </c>
      <c r="B13" s="9" t="str">
        <f>'[2]2022-2024 (нов тариф на 2022)'!B138</f>
        <v>МБДОУ "Д/С №45"</v>
      </c>
      <c r="C13" s="35">
        <f>'[2]2022-2024 (нов тариф на 2022)'!H138</f>
        <v>95</v>
      </c>
      <c r="D13" s="36">
        <v>709.2</v>
      </c>
      <c r="E13" s="35">
        <v>0</v>
      </c>
      <c r="F13" s="36">
        <v>0</v>
      </c>
      <c r="G13" s="35">
        <f>'[2]2022-2024 (нов тариф на 2022)'!X138</f>
        <v>586.6</v>
      </c>
      <c r="H13" s="36">
        <v>1258.9000000000001</v>
      </c>
      <c r="I13" s="35">
        <f>'[2]2022-2024 (нов тариф на 2022)'!AH138</f>
        <v>76.599999999999994</v>
      </c>
      <c r="J13" s="36">
        <v>161.19999999999999</v>
      </c>
      <c r="K13" s="35">
        <f>'[3]2022'!O43</f>
        <v>24.2</v>
      </c>
      <c r="L13" s="36">
        <v>0</v>
      </c>
      <c r="M13" s="35">
        <f>'[2]2022-2024 (нов тариф на 2022)'!AZ138</f>
        <v>1272.9000000000001</v>
      </c>
      <c r="N13" s="36">
        <v>134.4</v>
      </c>
      <c r="O13" s="35">
        <v>0</v>
      </c>
      <c r="P13" s="36">
        <v>0</v>
      </c>
      <c r="Q13" s="35">
        <f>'[2]2022-2024 (нов тариф на 2022)'!BR138</f>
        <v>2516.4</v>
      </c>
      <c r="R13" s="36">
        <v>161.1</v>
      </c>
      <c r="S13" s="35">
        <v>0</v>
      </c>
      <c r="T13" s="36">
        <v>0</v>
      </c>
      <c r="U13" s="35">
        <f>'[2]2022-2024 (нов тариф на 2022)'!CJ138</f>
        <v>3608.8</v>
      </c>
      <c r="V13" s="36">
        <v>79</v>
      </c>
      <c r="W13" s="35">
        <f>'[3]2022'!AG43</f>
        <v>0</v>
      </c>
      <c r="X13" s="36">
        <v>0</v>
      </c>
      <c r="Y13" s="35">
        <v>0</v>
      </c>
      <c r="Z13" s="36">
        <v>0</v>
      </c>
      <c r="AA13" s="35">
        <v>0</v>
      </c>
      <c r="AB13" s="36">
        <v>0</v>
      </c>
      <c r="AC13" s="35">
        <v>0</v>
      </c>
      <c r="AD13" s="36">
        <v>0</v>
      </c>
      <c r="AE13" s="37">
        <f t="shared" si="0"/>
        <v>2503.8000000000002</v>
      </c>
    </row>
    <row r="14" spans="1:31" ht="24.75" customHeight="1" x14ac:dyDescent="0.25">
      <c r="A14" s="8">
        <v>8</v>
      </c>
      <c r="B14" s="9" t="str">
        <f>'[2]2022-2024 (нов тариф на 2022)'!B143</f>
        <v>МБДОУ "Д/С №46"</v>
      </c>
      <c r="C14" s="35">
        <f>'[2]2022-2024 (нов тариф на 2022)'!H143</f>
        <v>80</v>
      </c>
      <c r="D14" s="36">
        <v>596.9</v>
      </c>
      <c r="E14" s="35">
        <v>0</v>
      </c>
      <c r="F14" s="36">
        <v>0</v>
      </c>
      <c r="G14" s="35">
        <f>'[2]2022-2024 (нов тариф на 2022)'!X143</f>
        <v>566.20000000000005</v>
      </c>
      <c r="H14" s="36">
        <v>1112.2</v>
      </c>
      <c r="I14" s="35">
        <f>'[2]2022-2024 (нов тариф на 2022)'!AH143</f>
        <v>170.9</v>
      </c>
      <c r="J14" s="36">
        <v>335.7</v>
      </c>
      <c r="K14" s="35">
        <f>'[3]2022'!O44</f>
        <v>20.6</v>
      </c>
      <c r="L14" s="36">
        <v>0</v>
      </c>
      <c r="M14" s="35">
        <f>'[2]2022-2024 (нов тариф на 2022)'!AZ143</f>
        <v>2467.5</v>
      </c>
      <c r="N14" s="36">
        <v>162.19999999999999</v>
      </c>
      <c r="O14" s="35">
        <v>0</v>
      </c>
      <c r="P14" s="36">
        <v>0</v>
      </c>
      <c r="Q14" s="35">
        <f>'[2]2022-2024 (нов тариф на 2022)'!BR143</f>
        <v>1808.9</v>
      </c>
      <c r="R14" s="36">
        <v>116.2</v>
      </c>
      <c r="S14" s="35">
        <v>0</v>
      </c>
      <c r="T14" s="36">
        <v>0</v>
      </c>
      <c r="U14" s="35">
        <f>'[2]2022-2024 (нов тариф на 2022)'!CJ143</f>
        <v>4072.7</v>
      </c>
      <c r="V14" s="36">
        <v>131</v>
      </c>
      <c r="W14" s="35">
        <f>'[3]2022'!AG44</f>
        <v>0</v>
      </c>
      <c r="X14" s="36">
        <v>0</v>
      </c>
      <c r="Y14" s="35">
        <v>0</v>
      </c>
      <c r="Z14" s="36">
        <v>0</v>
      </c>
      <c r="AA14" s="35">
        <v>0</v>
      </c>
      <c r="AB14" s="36">
        <v>0</v>
      </c>
      <c r="AC14" s="35">
        <v>0</v>
      </c>
      <c r="AD14" s="36">
        <v>0</v>
      </c>
      <c r="AE14" s="37">
        <f t="shared" si="0"/>
        <v>2454.1999999999998</v>
      </c>
    </row>
    <row r="15" spans="1:31" ht="26.25" customHeight="1" x14ac:dyDescent="0.25">
      <c r="A15" s="8">
        <v>9</v>
      </c>
      <c r="B15" s="9" t="str">
        <f>'[2]2022-2024 (нов тариф на 2022)'!B146</f>
        <v>МАДОУ "ЦРР Д/С №48"</v>
      </c>
      <c r="C15" s="35">
        <f>'[2]2022-2024 (нов тариф на 2022)'!H146</f>
        <v>130</v>
      </c>
      <c r="D15" s="36">
        <v>1035.5999999999999</v>
      </c>
      <c r="E15" s="35">
        <v>0</v>
      </c>
      <c r="F15" s="36">
        <v>0</v>
      </c>
      <c r="G15" s="35">
        <f>'[2]2022-2024 (нов тариф на 2022)'!X146</f>
        <v>543.9</v>
      </c>
      <c r="H15" s="36">
        <v>1068.4000000000001</v>
      </c>
      <c r="I15" s="35">
        <f>'[2]2022-2024 (нов тариф на 2022)'!AH146</f>
        <v>207.4</v>
      </c>
      <c r="J15" s="36">
        <v>407.4</v>
      </c>
      <c r="K15" s="35">
        <f>'[3]2022'!O45</f>
        <v>0</v>
      </c>
      <c r="L15" s="36">
        <v>0</v>
      </c>
      <c r="M15" s="35">
        <f>'[2]2022-2024 (нов тариф на 2022)'!AZ146</f>
        <v>2993.2</v>
      </c>
      <c r="N15" s="36">
        <v>196.8</v>
      </c>
      <c r="O15" s="35">
        <v>0</v>
      </c>
      <c r="P15" s="36">
        <v>0</v>
      </c>
      <c r="Q15" s="35">
        <f>'[2]2022-2024 (нов тариф на 2022)'!BR146</f>
        <v>3050.3</v>
      </c>
      <c r="R15" s="36">
        <v>196</v>
      </c>
      <c r="S15" s="35">
        <v>0</v>
      </c>
      <c r="T15" s="36">
        <v>0</v>
      </c>
      <c r="U15" s="35">
        <f>'[2]2022-2024 (нов тариф на 2022)'!CJ146</f>
        <v>5755.6</v>
      </c>
      <c r="V15" s="36">
        <v>185.3</v>
      </c>
      <c r="W15" s="35">
        <f>'[3]2022'!AG45</f>
        <v>0</v>
      </c>
      <c r="X15" s="36">
        <v>0</v>
      </c>
      <c r="Y15" s="35">
        <v>0</v>
      </c>
      <c r="Z15" s="36">
        <v>0</v>
      </c>
      <c r="AA15" s="35">
        <v>0</v>
      </c>
      <c r="AB15" s="36">
        <v>0</v>
      </c>
      <c r="AC15" s="35">
        <v>0</v>
      </c>
      <c r="AD15" s="36">
        <v>0</v>
      </c>
      <c r="AE15" s="37">
        <f t="shared" si="0"/>
        <v>3089.5000000000005</v>
      </c>
    </row>
    <row r="16" spans="1:31" ht="26.25" customHeight="1" x14ac:dyDescent="0.25">
      <c r="A16" s="8">
        <v>10</v>
      </c>
      <c r="B16" s="9" t="str">
        <f>'[2]2022-2024 (нов тариф на 2022)'!B149</f>
        <v>МАДОУ "Д/С №49"</v>
      </c>
      <c r="C16" s="35">
        <f>'[2]2022-2024 (нов тариф на 2022)'!H149</f>
        <v>150</v>
      </c>
      <c r="D16" s="36">
        <v>1137.5</v>
      </c>
      <c r="E16" s="35">
        <v>0</v>
      </c>
      <c r="F16" s="36">
        <v>0</v>
      </c>
      <c r="G16" s="35">
        <f>'[2]2022-2024 (нов тариф на 2022)'!X149</f>
        <v>568.1</v>
      </c>
      <c r="H16" s="36">
        <v>1115.9000000000001</v>
      </c>
      <c r="I16" s="35">
        <f>'[2]2022-2024 (нов тариф на 2022)'!AH149</f>
        <v>80.599999999999994</v>
      </c>
      <c r="J16" s="36">
        <v>158.30000000000001</v>
      </c>
      <c r="K16" s="35">
        <f>'[3]2022'!O46</f>
        <v>0</v>
      </c>
      <c r="L16" s="36">
        <v>0</v>
      </c>
      <c r="M16" s="35">
        <f>'[2]2022-2024 (нов тариф на 2022)'!AZ149</f>
        <v>1340</v>
      </c>
      <c r="N16" s="36">
        <v>88.1</v>
      </c>
      <c r="O16" s="35">
        <v>0</v>
      </c>
      <c r="P16" s="36">
        <v>0</v>
      </c>
      <c r="Q16" s="35">
        <f>'[2]2022-2024 (нов тариф на 2022)'!BR149</f>
        <v>2027.8</v>
      </c>
      <c r="R16" s="36">
        <v>130.30000000000001</v>
      </c>
      <c r="S16" s="35">
        <v>0</v>
      </c>
      <c r="T16" s="36">
        <v>0</v>
      </c>
      <c r="U16" s="35">
        <f>'[2]2022-2024 (нов тариф на 2022)'!CJ149</f>
        <v>3207.4</v>
      </c>
      <c r="V16" s="36">
        <v>103.3</v>
      </c>
      <c r="W16" s="35">
        <f>'[3]2022'!AG46</f>
        <v>0</v>
      </c>
      <c r="X16" s="36">
        <v>0</v>
      </c>
      <c r="Y16" s="35">
        <v>0</v>
      </c>
      <c r="Z16" s="36">
        <v>0</v>
      </c>
      <c r="AA16" s="35">
        <v>0</v>
      </c>
      <c r="AB16" s="36">
        <v>0</v>
      </c>
      <c r="AC16" s="35">
        <v>0</v>
      </c>
      <c r="AD16" s="36">
        <v>0</v>
      </c>
      <c r="AE16" s="37">
        <f t="shared" si="0"/>
        <v>2733.4</v>
      </c>
    </row>
    <row r="17" spans="1:31" ht="24.75" customHeight="1" x14ac:dyDescent="0.25">
      <c r="A17" s="8">
        <v>11</v>
      </c>
      <c r="B17" s="9" t="str">
        <f>'[2]2022-2024 (нов тариф на 2022)'!B162</f>
        <v>МАОУ "СОШ №4 им. В.Г. Некрасова"</v>
      </c>
      <c r="C17" s="35">
        <f>'[2]2022-2024 (нов тариф на 2022)'!H162</f>
        <v>101.69499999999999</v>
      </c>
      <c r="D17" s="36">
        <v>822.4</v>
      </c>
      <c r="E17" s="35">
        <f>'[2]2022-2024 (нов тариф на 2022)'!P162</f>
        <v>0</v>
      </c>
      <c r="F17" s="36">
        <v>0</v>
      </c>
      <c r="G17" s="35">
        <f>'[2]2022-2024 (нов тариф на 2022)'!X162</f>
        <v>836.1</v>
      </c>
      <c r="H17" s="36">
        <v>1642.4</v>
      </c>
      <c r="I17" s="35">
        <f>'[2]2022-2024 (нов тариф на 2022)'!AH162</f>
        <v>81.099999999999994</v>
      </c>
      <c r="J17" s="36">
        <v>159.30000000000001</v>
      </c>
      <c r="K17" s="35">
        <f>'[3]2022'!O49</f>
        <v>0</v>
      </c>
      <c r="L17" s="36">
        <v>0</v>
      </c>
      <c r="M17" s="35">
        <f>'[2]2022-2024 (нов тариф на 2022)'!AZ162</f>
        <v>1348.5</v>
      </c>
      <c r="N17" s="36">
        <v>88.7</v>
      </c>
      <c r="O17" s="35">
        <f>'[2]2022-2024 (нов тариф на 2022)'!BJ162</f>
        <v>0</v>
      </c>
      <c r="P17" s="36">
        <v>0</v>
      </c>
      <c r="Q17" s="35">
        <f>'[2]2022-2024 (нов тариф на 2022)'!BR162</f>
        <v>2603.6</v>
      </c>
      <c r="R17" s="36">
        <v>167.3</v>
      </c>
      <c r="S17" s="35">
        <f>'[2]2022-2024 (нов тариф на 2022)'!CB162</f>
        <v>0</v>
      </c>
      <c r="T17" s="36">
        <v>0</v>
      </c>
      <c r="U17" s="35">
        <f>'[2]2022-2024 (нов тариф на 2022)'!CJ162</f>
        <v>3763.9</v>
      </c>
      <c r="V17" s="36">
        <v>121.2</v>
      </c>
      <c r="W17" s="35">
        <f>'[3]2022'!AG49</f>
        <v>0</v>
      </c>
      <c r="X17" s="36">
        <v>0</v>
      </c>
      <c r="Y17" s="35">
        <v>0</v>
      </c>
      <c r="Z17" s="36">
        <v>0</v>
      </c>
      <c r="AA17" s="35">
        <v>0</v>
      </c>
      <c r="AB17" s="36">
        <v>0</v>
      </c>
      <c r="AC17" s="35">
        <v>0</v>
      </c>
      <c r="AD17" s="36">
        <v>0</v>
      </c>
      <c r="AE17" s="37">
        <f t="shared" si="0"/>
        <v>3001.3</v>
      </c>
    </row>
    <row r="18" spans="1:31" ht="28.5" customHeight="1" x14ac:dyDescent="0.25">
      <c r="A18" s="8">
        <v>12</v>
      </c>
      <c r="B18" s="9" t="str">
        <f>'[2]2022-2024 (нов тариф на 2022)'!B165</f>
        <v>МАОУ "СОШ №5"</v>
      </c>
      <c r="C18" s="35">
        <f>'[2]2022-2024 (нов тариф на 2022)'!H165</f>
        <v>130</v>
      </c>
      <c r="D18" s="36">
        <v>1032.5</v>
      </c>
      <c r="E18" s="35">
        <v>0</v>
      </c>
      <c r="F18" s="36">
        <v>0</v>
      </c>
      <c r="G18" s="35">
        <f>'[2]2022-2024 (нов тариф на 2022)'!X165</f>
        <v>727.3</v>
      </c>
      <c r="H18" s="36">
        <v>1428.7</v>
      </c>
      <c r="I18" s="35">
        <f>'[2]2022-2024 (нов тариф на 2022)'!AH165</f>
        <v>56.2</v>
      </c>
      <c r="J18" s="36">
        <v>110.4</v>
      </c>
      <c r="K18" s="35">
        <f>'[3]2022'!O50</f>
        <v>0</v>
      </c>
      <c r="L18" s="36">
        <v>0</v>
      </c>
      <c r="M18" s="35">
        <f>'[2]2022-2024 (нов тариф на 2022)'!AZ165</f>
        <v>934.8</v>
      </c>
      <c r="N18" s="36">
        <v>61.5</v>
      </c>
      <c r="O18" s="35">
        <v>0</v>
      </c>
      <c r="P18" s="36">
        <v>0</v>
      </c>
      <c r="Q18" s="35">
        <f>'[2]2022-2024 (нов тариф на 2022)'!BR165</f>
        <v>1081.3</v>
      </c>
      <c r="R18" s="36">
        <v>69.5</v>
      </c>
      <c r="S18" s="35">
        <v>0</v>
      </c>
      <c r="T18" s="36">
        <v>0</v>
      </c>
      <c r="U18" s="35">
        <f>'[2]2022-2024 (нов тариф на 2022)'!CJ165</f>
        <v>1920</v>
      </c>
      <c r="V18" s="36">
        <v>61.8</v>
      </c>
      <c r="W18" s="35">
        <f>'[3]2022'!AG50</f>
        <v>0</v>
      </c>
      <c r="X18" s="36">
        <v>0</v>
      </c>
      <c r="Y18" s="35">
        <v>0</v>
      </c>
      <c r="Z18" s="36">
        <v>0</v>
      </c>
      <c r="AA18" s="35">
        <v>0</v>
      </c>
      <c r="AB18" s="36">
        <v>0</v>
      </c>
      <c r="AC18" s="35">
        <v>0</v>
      </c>
      <c r="AD18" s="36">
        <v>0</v>
      </c>
      <c r="AE18" s="37">
        <f t="shared" si="0"/>
        <v>2764.4000000000005</v>
      </c>
    </row>
    <row r="19" spans="1:31" ht="27.75" customHeight="1" x14ac:dyDescent="0.25">
      <c r="A19" s="8">
        <v>13</v>
      </c>
      <c r="B19" s="9" t="str">
        <f>'[2]2022-2024 (нов тариф на 2022)'!B173</f>
        <v>МАОУ "СОШ №9"</v>
      </c>
      <c r="C19" s="35">
        <f>'[2]2022-2024 (нов тариф на 2022)'!H173</f>
        <v>99</v>
      </c>
      <c r="D19" s="36">
        <v>786.7</v>
      </c>
      <c r="E19" s="35">
        <v>0</v>
      </c>
      <c r="F19" s="36">
        <v>0</v>
      </c>
      <c r="G19" s="35">
        <f>'[2]2022-2024 (нов тариф на 2022)'!X173</f>
        <v>1083.5</v>
      </c>
      <c r="H19" s="36">
        <v>2325.4</v>
      </c>
      <c r="I19" s="35">
        <f>'[2]2022-2024 (нов тариф на 2022)'!AH173</f>
        <v>77.900000000000006</v>
      </c>
      <c r="J19" s="36">
        <v>163.9</v>
      </c>
      <c r="K19" s="35">
        <f>'[3]2022'!O52</f>
        <v>0</v>
      </c>
      <c r="L19" s="36">
        <v>0</v>
      </c>
      <c r="M19" s="35">
        <f>'[2]2022-2024 (нов тариф на 2022)'!AZ173</f>
        <v>1295.7</v>
      </c>
      <c r="N19" s="36">
        <v>136.83000000000001</v>
      </c>
      <c r="O19" s="35">
        <v>0</v>
      </c>
      <c r="P19" s="36">
        <v>0</v>
      </c>
      <c r="Q19" s="35">
        <f>'[2]2022-2024 (нов тариф на 2022)'!BR173</f>
        <v>878.8</v>
      </c>
      <c r="R19" s="36">
        <v>56.3</v>
      </c>
      <c r="S19" s="35">
        <v>0</v>
      </c>
      <c r="T19" s="36">
        <v>0</v>
      </c>
      <c r="U19" s="35">
        <f>'[2]2022-2024 (нов тариф на 2022)'!CJ173</f>
        <v>2071</v>
      </c>
      <c r="V19" s="36">
        <v>45.3</v>
      </c>
      <c r="W19" s="35">
        <f>'[3]2022'!AG52</f>
        <v>0</v>
      </c>
      <c r="X19" s="36">
        <v>0</v>
      </c>
      <c r="Y19" s="35">
        <v>0</v>
      </c>
      <c r="Z19" s="36">
        <v>0</v>
      </c>
      <c r="AA19" s="35">
        <v>0</v>
      </c>
      <c r="AB19" s="36">
        <v>0</v>
      </c>
      <c r="AC19" s="35">
        <v>0</v>
      </c>
      <c r="AD19" s="36">
        <v>0</v>
      </c>
      <c r="AE19" s="37">
        <f t="shared" si="0"/>
        <v>3514.4300000000003</v>
      </c>
    </row>
    <row r="20" spans="1:31" ht="28.5" customHeight="1" x14ac:dyDescent="0.25">
      <c r="A20" s="8">
        <v>14</v>
      </c>
      <c r="B20" s="9" t="str">
        <f>'[2]2022-2024 (нов тариф на 2022)'!B178</f>
        <v>МАОУ "СОШ №10"</v>
      </c>
      <c r="C20" s="35">
        <f>'[2]2022-2024 (нов тариф на 2022)'!H178</f>
        <v>98</v>
      </c>
      <c r="D20" s="36">
        <v>728.8</v>
      </c>
      <c r="E20" s="35">
        <v>0</v>
      </c>
      <c r="F20" s="36">
        <v>0</v>
      </c>
      <c r="G20" s="35">
        <f>'[2]2022-2024 (нов тариф на 2022)'!X178</f>
        <v>1131.7</v>
      </c>
      <c r="H20" s="36">
        <v>2223</v>
      </c>
      <c r="I20" s="35">
        <f>'[2]2022-2024 (нов тариф на 2022)'!AH178</f>
        <v>133.80000000000001</v>
      </c>
      <c r="J20" s="36">
        <v>262.8</v>
      </c>
      <c r="K20" s="35">
        <f>'[3]2022'!O53</f>
        <v>0</v>
      </c>
      <c r="L20" s="36">
        <v>0</v>
      </c>
      <c r="M20" s="35">
        <f>'[2]2022-2024 (нов тариф на 2022)'!AZ178</f>
        <v>1930.8</v>
      </c>
      <c r="N20" s="36">
        <v>126.9</v>
      </c>
      <c r="O20" s="35">
        <v>0</v>
      </c>
      <c r="P20" s="36">
        <v>0</v>
      </c>
      <c r="Q20" s="35">
        <f>'[2]2022-2024 (нов тариф на 2022)'!BR178</f>
        <v>1265.8</v>
      </c>
      <c r="R20" s="36">
        <v>81.3</v>
      </c>
      <c r="S20" s="35">
        <v>0</v>
      </c>
      <c r="T20" s="36">
        <v>0</v>
      </c>
      <c r="U20" s="35">
        <f>'[2]2022-2024 (нов тариф на 2022)'!CJ178</f>
        <v>3044.3</v>
      </c>
      <c r="V20" s="36">
        <v>98</v>
      </c>
      <c r="W20" s="35">
        <f>'[3]2022'!AG53</f>
        <v>0</v>
      </c>
      <c r="X20" s="36">
        <v>0</v>
      </c>
      <c r="Y20" s="35">
        <v>0</v>
      </c>
      <c r="Z20" s="36">
        <v>0</v>
      </c>
      <c r="AA20" s="35">
        <v>0</v>
      </c>
      <c r="AB20" s="36">
        <v>0</v>
      </c>
      <c r="AC20" s="35">
        <v>0</v>
      </c>
      <c r="AD20" s="36">
        <v>0</v>
      </c>
      <c r="AE20" s="37">
        <f t="shared" si="0"/>
        <v>3520.8</v>
      </c>
    </row>
    <row r="21" spans="1:31" ht="26.25" customHeight="1" x14ac:dyDescent="0.25">
      <c r="A21" s="8">
        <v>15</v>
      </c>
      <c r="B21" s="9" t="str">
        <f>'[2]2022-2024 (нов тариф на 2022)'!B181</f>
        <v>МБОУ "СОШ №11"</v>
      </c>
      <c r="C21" s="35">
        <f>'[2]2022-2024 (нов тариф на 2022)'!H181</f>
        <v>115.5</v>
      </c>
      <c r="D21" s="36">
        <v>862.2</v>
      </c>
      <c r="E21" s="35">
        <v>0</v>
      </c>
      <c r="F21" s="36">
        <v>0</v>
      </c>
      <c r="G21" s="35">
        <f>'[2]2022-2024 (нов тариф на 2022)'!X181</f>
        <v>1084.5999999999999</v>
      </c>
      <c r="H21" s="36">
        <v>2130.5</v>
      </c>
      <c r="I21" s="35">
        <f>'[2]2022-2024 (нов тариф на 2022)'!AH181</f>
        <v>46.9</v>
      </c>
      <c r="J21" s="36">
        <v>92.1</v>
      </c>
      <c r="K21" s="35">
        <f>'[3]2022'!O54</f>
        <v>0</v>
      </c>
      <c r="L21" s="36">
        <v>0</v>
      </c>
      <c r="M21" s="35">
        <f>'[2]2022-2024 (нов тариф на 2022)'!AZ181</f>
        <v>0</v>
      </c>
      <c r="N21" s="36">
        <v>0</v>
      </c>
      <c r="O21" s="35">
        <v>0</v>
      </c>
      <c r="P21" s="36">
        <v>0</v>
      </c>
      <c r="Q21" s="35">
        <f>'[2]2022-2024 (нов тариф на 2022)'!BR181</f>
        <v>2880.8</v>
      </c>
      <c r="R21" s="36">
        <v>185.1</v>
      </c>
      <c r="S21" s="35">
        <v>0</v>
      </c>
      <c r="T21" s="36">
        <v>0</v>
      </c>
      <c r="U21" s="35">
        <f>'[2]2022-2024 (нов тариф на 2022)'!CJ181</f>
        <v>2880.8</v>
      </c>
      <c r="V21" s="36">
        <v>92.8</v>
      </c>
      <c r="W21" s="35">
        <f>'[3]2022'!AG54</f>
        <v>0</v>
      </c>
      <c r="X21" s="36">
        <v>0</v>
      </c>
      <c r="Y21" s="35">
        <v>0</v>
      </c>
      <c r="Z21" s="36">
        <v>0</v>
      </c>
      <c r="AA21" s="35">
        <v>0</v>
      </c>
      <c r="AB21" s="36">
        <v>0</v>
      </c>
      <c r="AC21" s="35">
        <v>0</v>
      </c>
      <c r="AD21" s="36">
        <v>0</v>
      </c>
      <c r="AE21" s="37">
        <f t="shared" si="0"/>
        <v>3362.7000000000003</v>
      </c>
    </row>
    <row r="22" spans="1:31" ht="24.75" customHeight="1" x14ac:dyDescent="0.25">
      <c r="A22" s="8">
        <v>16</v>
      </c>
      <c r="B22" s="9" t="str">
        <f>'[2]2022-2024 (нов тариф на 2022)'!B184</f>
        <v>МАОУ "СОШ №12"</v>
      </c>
      <c r="C22" s="35">
        <f>'[2]2022-2024 (нов тариф на 2022)'!H184</f>
        <v>96.5</v>
      </c>
      <c r="D22" s="36">
        <v>768.4</v>
      </c>
      <c r="E22" s="35">
        <v>0</v>
      </c>
      <c r="F22" s="36">
        <v>0</v>
      </c>
      <c r="G22" s="35">
        <f>'[2]2022-2024 (нов тариф на 2022)'!X184</f>
        <v>646</v>
      </c>
      <c r="H22" s="36">
        <v>1386.4</v>
      </c>
      <c r="I22" s="35">
        <f>'[2]2022-2024 (нов тариф на 2022)'!AH184</f>
        <v>89.8</v>
      </c>
      <c r="J22" s="36">
        <v>189</v>
      </c>
      <c r="K22" s="35">
        <f>'[3]2022'!O55</f>
        <v>0</v>
      </c>
      <c r="L22" s="36">
        <v>0</v>
      </c>
      <c r="M22" s="35">
        <f>'[2]2022-2024 (нов тариф на 2022)'!AZ184</f>
        <v>1493.4</v>
      </c>
      <c r="N22" s="36">
        <v>157.69999999999999</v>
      </c>
      <c r="O22" s="35">
        <v>0</v>
      </c>
      <c r="P22" s="36">
        <v>0</v>
      </c>
      <c r="Q22" s="35">
        <f>'[2]2022-2024 (нов тариф на 2022)'!BR184</f>
        <v>1319.8</v>
      </c>
      <c r="R22" s="36">
        <v>84.5</v>
      </c>
      <c r="S22" s="35">
        <v>0</v>
      </c>
      <c r="T22" s="36">
        <v>0</v>
      </c>
      <c r="U22" s="35">
        <f>'[2]2022-2024 (нов тариф на 2022)'!CJ184</f>
        <v>2679.2</v>
      </c>
      <c r="V22" s="36">
        <v>58.6</v>
      </c>
      <c r="W22" s="35">
        <f>'[3]2022'!AG55</f>
        <v>0</v>
      </c>
      <c r="X22" s="36">
        <v>0</v>
      </c>
      <c r="Y22" s="35">
        <v>0</v>
      </c>
      <c r="Z22" s="36">
        <v>0</v>
      </c>
      <c r="AA22" s="35">
        <v>0</v>
      </c>
      <c r="AB22" s="36">
        <v>0</v>
      </c>
      <c r="AC22" s="35">
        <v>0</v>
      </c>
      <c r="AD22" s="36">
        <v>0</v>
      </c>
      <c r="AE22" s="37">
        <f t="shared" si="0"/>
        <v>2644.6</v>
      </c>
    </row>
    <row r="23" spans="1:31" ht="27.75" customHeight="1" x14ac:dyDescent="0.25">
      <c r="A23" s="8">
        <v>17</v>
      </c>
      <c r="B23" s="9" t="str">
        <f>'[2]2022-2024 (нов тариф на 2022)'!B189</f>
        <v>МАОУ "СОШ №13"</v>
      </c>
      <c r="C23" s="35">
        <f>'[2]2022-2024 (нов тариф на 2022)'!H189</f>
        <v>403.80500000000001</v>
      </c>
      <c r="D23" s="36">
        <v>2977.9</v>
      </c>
      <c r="E23" s="35">
        <v>0</v>
      </c>
      <c r="F23" s="36">
        <v>0</v>
      </c>
      <c r="G23" s="35">
        <f>'[2]2022-2024 (нов тариф на 2022)'!X189</f>
        <v>1471.9</v>
      </c>
      <c r="H23" s="36">
        <v>2238.5</v>
      </c>
      <c r="I23" s="35">
        <f>'[2]2022-2024 (нов тариф на 2022)'!AH189</f>
        <v>68.900000000000006</v>
      </c>
      <c r="J23" s="36">
        <v>104.8</v>
      </c>
      <c r="K23" s="35">
        <f>'[3]2022'!O56</f>
        <v>0</v>
      </c>
      <c r="L23" s="36">
        <v>0</v>
      </c>
      <c r="M23" s="35">
        <f>'[2]2022-2024 (нов тариф на 2022)'!AZ189</f>
        <v>0</v>
      </c>
      <c r="N23" s="36">
        <v>0</v>
      </c>
      <c r="O23" s="35">
        <v>0</v>
      </c>
      <c r="P23" s="36">
        <v>0</v>
      </c>
      <c r="Q23" s="35">
        <f>'[2]2022-2024 (нов тариф на 2022)'!BR189</f>
        <v>2715.9</v>
      </c>
      <c r="R23" s="36">
        <v>173.4</v>
      </c>
      <c r="S23" s="35">
        <v>0</v>
      </c>
      <c r="T23" s="36">
        <v>0</v>
      </c>
      <c r="U23" s="35">
        <f>'[2]2022-2024 (нов тариф на 2022)'!CJ189</f>
        <v>2392.5</v>
      </c>
      <c r="V23" s="36">
        <v>77</v>
      </c>
      <c r="W23" s="35">
        <f>'[3]2022'!AG56</f>
        <v>0</v>
      </c>
      <c r="X23" s="36">
        <v>0</v>
      </c>
      <c r="Y23" s="35">
        <v>0</v>
      </c>
      <c r="Z23" s="36">
        <v>0</v>
      </c>
      <c r="AA23" s="35">
        <v>0</v>
      </c>
      <c r="AB23" s="36">
        <v>0</v>
      </c>
      <c r="AC23" s="35">
        <v>0</v>
      </c>
      <c r="AD23" s="36">
        <v>0</v>
      </c>
      <c r="AE23" s="37">
        <f t="shared" si="0"/>
        <v>5571.6</v>
      </c>
    </row>
    <row r="24" spans="1:31" ht="24.75" customHeight="1" x14ac:dyDescent="0.25">
      <c r="A24" s="8">
        <v>18</v>
      </c>
      <c r="B24" s="9" t="str">
        <f>'[2]2022-2024 (нов тариф на 2022)'!B194</f>
        <v>МОУ "СОШ №14"</v>
      </c>
      <c r="C24" s="35">
        <f>'[2]2022-2024 (нов тариф на 2022)'!H194</f>
        <v>89.6</v>
      </c>
      <c r="D24" s="36">
        <v>690.8</v>
      </c>
      <c r="E24" s="35">
        <v>0</v>
      </c>
      <c r="F24" s="36">
        <v>0</v>
      </c>
      <c r="G24" s="35">
        <f>'[2]2022-2024 (нов тариф на 2022)'!X194</f>
        <v>633.1</v>
      </c>
      <c r="H24" s="36">
        <v>1243.5999999999999</v>
      </c>
      <c r="I24" s="35">
        <f>'[2]2022-2024 (нов тариф на 2022)'!AH194</f>
        <v>24.6</v>
      </c>
      <c r="J24" s="36">
        <v>48.3</v>
      </c>
      <c r="K24" s="35">
        <f>'[3]2022'!O57</f>
        <v>0</v>
      </c>
      <c r="L24" s="36">
        <v>0</v>
      </c>
      <c r="M24" s="35">
        <f>'[2]2022-2024 (нов тариф на 2022)'!AZ194</f>
        <v>409.7</v>
      </c>
      <c r="N24" s="36">
        <v>26.9</v>
      </c>
      <c r="O24" s="35">
        <v>0</v>
      </c>
      <c r="P24" s="36">
        <v>0</v>
      </c>
      <c r="Q24" s="35">
        <f>'[2]2022-2024 (нов тариф на 2022)'!BR194</f>
        <v>1238.0999999999999</v>
      </c>
      <c r="R24" s="36">
        <v>79.5</v>
      </c>
      <c r="S24" s="35">
        <v>0</v>
      </c>
      <c r="T24" s="36">
        <v>0</v>
      </c>
      <c r="U24" s="35">
        <f>'[2]2022-2024 (нов тариф на 2022)'!CJ194</f>
        <v>1647.8</v>
      </c>
      <c r="V24" s="36">
        <v>53.1</v>
      </c>
      <c r="W24" s="35">
        <f>'[3]2022'!AG57</f>
        <v>0</v>
      </c>
      <c r="X24" s="36">
        <v>0</v>
      </c>
      <c r="Y24" s="35">
        <v>0</v>
      </c>
      <c r="Z24" s="36">
        <v>0</v>
      </c>
      <c r="AA24" s="35">
        <v>0</v>
      </c>
      <c r="AB24" s="36">
        <v>0</v>
      </c>
      <c r="AC24" s="35">
        <v>0</v>
      </c>
      <c r="AD24" s="36">
        <v>0</v>
      </c>
      <c r="AE24" s="37">
        <f t="shared" si="0"/>
        <v>2142.1999999999998</v>
      </c>
    </row>
    <row r="25" spans="1:31" ht="26.25" customHeight="1" x14ac:dyDescent="0.25">
      <c r="A25" s="8">
        <v>19</v>
      </c>
      <c r="B25" s="9" t="str">
        <f>'[2]2022-2024 (нов тариф на 2022)'!B207</f>
        <v>МАОУ "СОШ №40"</v>
      </c>
      <c r="C25" s="35">
        <f>'[2]2022-2024 (нов тариф на 2022)'!H207</f>
        <v>110.4</v>
      </c>
      <c r="D25" s="36">
        <v>822.9</v>
      </c>
      <c r="E25" s="35">
        <v>0</v>
      </c>
      <c r="F25" s="36">
        <v>0</v>
      </c>
      <c r="G25" s="35">
        <f>'[2]2022-2024 (нов тариф на 2022)'!X207</f>
        <v>1067.8</v>
      </c>
      <c r="H25" s="36">
        <v>2097.5</v>
      </c>
      <c r="I25" s="35">
        <f>'[2]2022-2024 (нов тариф на 2022)'!AH207</f>
        <v>99.7</v>
      </c>
      <c r="J25" s="36">
        <v>195.8</v>
      </c>
      <c r="K25" s="35">
        <f>'[3]2022'!O60</f>
        <v>0</v>
      </c>
      <c r="L25" s="36">
        <v>0</v>
      </c>
      <c r="M25" s="35">
        <f>'[2]2022-2024 (нов тариф на 2022)'!AZ207</f>
        <v>1657.6</v>
      </c>
      <c r="N25" s="36">
        <v>109</v>
      </c>
      <c r="O25" s="35">
        <v>0</v>
      </c>
      <c r="P25" s="36">
        <v>0</v>
      </c>
      <c r="Q25" s="35">
        <f>'[2]2022-2024 (нов тариф на 2022)'!BR207</f>
        <v>1246.9000000000001</v>
      </c>
      <c r="R25" s="36">
        <v>80.099999999999994</v>
      </c>
      <c r="S25" s="35">
        <v>0</v>
      </c>
      <c r="T25" s="36">
        <v>0</v>
      </c>
      <c r="U25" s="35">
        <f>'[2]2022-2024 (нов тариф на 2022)'!CJ207</f>
        <v>2766.2</v>
      </c>
      <c r="V25" s="36">
        <v>89.1</v>
      </c>
      <c r="W25" s="35">
        <f>'[3]2022'!AG60</f>
        <v>0</v>
      </c>
      <c r="X25" s="36">
        <v>0</v>
      </c>
      <c r="Y25" s="35">
        <v>0</v>
      </c>
      <c r="Z25" s="36">
        <v>0</v>
      </c>
      <c r="AA25" s="35">
        <v>0</v>
      </c>
      <c r="AB25" s="36">
        <v>0</v>
      </c>
      <c r="AC25" s="35">
        <v>0</v>
      </c>
      <c r="AD25" s="36">
        <v>0</v>
      </c>
      <c r="AE25" s="37">
        <f t="shared" si="0"/>
        <v>3394.3999999999996</v>
      </c>
    </row>
    <row r="26" spans="1:31" ht="28.5" customHeight="1" x14ac:dyDescent="0.25">
      <c r="A26" s="8">
        <v>20</v>
      </c>
      <c r="B26" s="9" t="str">
        <f>'[2]2022-2024 (нов тариф на 2022)'!B210</f>
        <v>МАОУ "СОШ №66 р.п. Бердяуш"</v>
      </c>
      <c r="C26" s="35">
        <f>'[2]2022-2024 (нов тариф на 2022)'!H210</f>
        <v>69</v>
      </c>
      <c r="D26" s="36">
        <v>546.79999999999995</v>
      </c>
      <c r="E26" s="35">
        <v>0</v>
      </c>
      <c r="F26" s="36">
        <v>0</v>
      </c>
      <c r="G26" s="35">
        <f>'[2]2022-2024 (нов тариф на 2022)'!X210</f>
        <v>549.1</v>
      </c>
      <c r="H26" s="36">
        <v>2423.6</v>
      </c>
      <c r="I26" s="35">
        <f>'[2]2022-2024 (нов тариф на 2022)'!AH210</f>
        <v>0</v>
      </c>
      <c r="J26" s="36">
        <v>0</v>
      </c>
      <c r="K26" s="35">
        <f>'[3]2022'!O61</f>
        <v>0</v>
      </c>
      <c r="L26" s="36">
        <v>0</v>
      </c>
      <c r="M26" s="35">
        <f>'[2]2022-2024 (нов тариф на 2022)'!AZ210</f>
        <v>0</v>
      </c>
      <c r="N26" s="36">
        <v>0</v>
      </c>
      <c r="O26" s="35">
        <v>0</v>
      </c>
      <c r="P26" s="36">
        <v>0</v>
      </c>
      <c r="Q26" s="35">
        <f>'[2]2022-2024 (нов тариф на 2022)'!BR210</f>
        <v>946.3</v>
      </c>
      <c r="R26" s="36">
        <v>38.1</v>
      </c>
      <c r="S26" s="35">
        <v>0</v>
      </c>
      <c r="T26" s="36">
        <v>0</v>
      </c>
      <c r="U26" s="35">
        <f>'[2]2022-2024 (нов тариф на 2022)'!CJ210</f>
        <v>946.3</v>
      </c>
      <c r="V26" s="36">
        <v>37.700000000000003</v>
      </c>
      <c r="W26" s="35">
        <f>'[3]2022'!AG61</f>
        <v>0</v>
      </c>
      <c r="X26" s="36">
        <v>0</v>
      </c>
      <c r="Y26" s="35">
        <v>0</v>
      </c>
      <c r="Z26" s="36">
        <v>0</v>
      </c>
      <c r="AA26" s="35">
        <v>0</v>
      </c>
      <c r="AB26" s="36">
        <v>0</v>
      </c>
      <c r="AC26" s="35">
        <v>0</v>
      </c>
      <c r="AD26" s="36">
        <v>0</v>
      </c>
      <c r="AE26" s="37">
        <f t="shared" si="0"/>
        <v>3046.1999999999994</v>
      </c>
    </row>
    <row r="27" spans="1:31" s="13" customFormat="1" ht="27.75" customHeight="1" x14ac:dyDescent="0.25">
      <c r="A27" s="8">
        <v>21</v>
      </c>
      <c r="B27" s="9" t="str">
        <f>'[2]2022-2024 (нов тариф на 2022)'!B214</f>
        <v>МБОУ "СОШ р.п. Межевой"</v>
      </c>
      <c r="C27" s="35">
        <f>'[2]2022-2024 (нов тариф на 2022)'!H214</f>
        <v>46</v>
      </c>
      <c r="D27" s="36">
        <v>372.3</v>
      </c>
      <c r="E27" s="35">
        <v>0</v>
      </c>
      <c r="F27" s="36">
        <v>0</v>
      </c>
      <c r="G27" s="35">
        <f>'[2]2022-2024 (нов тариф на 2022)'!X214</f>
        <v>736.7</v>
      </c>
      <c r="H27" s="36">
        <v>1184.9000000000001</v>
      </c>
      <c r="I27" s="35">
        <f>'[2]2022-2024 (нов тариф на 2022)'!AH214</f>
        <v>29.4</v>
      </c>
      <c r="J27" s="36">
        <v>46.5</v>
      </c>
      <c r="K27" s="35">
        <f>'[3]2022'!O62</f>
        <v>0</v>
      </c>
      <c r="L27" s="36">
        <v>0</v>
      </c>
      <c r="M27" s="35">
        <f>'[2]2022-2024 (нов тариф на 2022)'!AZ214</f>
        <v>489.1</v>
      </c>
      <c r="N27" s="36">
        <v>29.9</v>
      </c>
      <c r="O27" s="35">
        <v>0</v>
      </c>
      <c r="P27" s="36">
        <v>0</v>
      </c>
      <c r="Q27" s="35">
        <f>'[2]2022-2024 (нов тариф на 2022)'!BR214</f>
        <v>834.7</v>
      </c>
      <c r="R27" s="36">
        <v>31.7</v>
      </c>
      <c r="S27" s="35">
        <v>0</v>
      </c>
      <c r="T27" s="36">
        <v>0</v>
      </c>
      <c r="U27" s="35">
        <f>'[2]2022-2024 (нов тариф на 2022)'!CJ214</f>
        <v>1322.8</v>
      </c>
      <c r="V27" s="36">
        <v>37.9</v>
      </c>
      <c r="W27" s="35">
        <f>'[3]2022'!AG62</f>
        <v>0</v>
      </c>
      <c r="X27" s="36">
        <v>0</v>
      </c>
      <c r="Y27" s="35">
        <v>0</v>
      </c>
      <c r="Z27" s="36">
        <v>0</v>
      </c>
      <c r="AA27" s="35">
        <v>0</v>
      </c>
      <c r="AB27" s="36">
        <v>0</v>
      </c>
      <c r="AC27" s="35">
        <v>0</v>
      </c>
      <c r="AD27" s="36">
        <v>0</v>
      </c>
      <c r="AE27" s="37">
        <f t="shared" si="0"/>
        <v>1703.2000000000003</v>
      </c>
    </row>
    <row r="28" spans="1:31" ht="24.75" customHeight="1" x14ac:dyDescent="0.25">
      <c r="A28" s="8">
        <v>22</v>
      </c>
      <c r="B28" s="9" t="str">
        <f>'[2]2022-2024 (нов тариф на 2022)'!B232</f>
        <v>МБУДО "ДДТ"</v>
      </c>
      <c r="C28" s="35">
        <f>'[2]2022-2024 (нов тариф на 2022)'!H232</f>
        <v>7.88</v>
      </c>
      <c r="D28" s="36">
        <v>62.5</v>
      </c>
      <c r="E28" s="35">
        <v>0</v>
      </c>
      <c r="F28" s="36">
        <v>0</v>
      </c>
      <c r="G28" s="35">
        <f>'[2]2022-2024 (нов тариф на 2022)'!X232</f>
        <v>172.3</v>
      </c>
      <c r="H28" s="36">
        <v>369.8</v>
      </c>
      <c r="I28" s="35">
        <f>'[2]2022-2024 (нов тариф на 2022)'!AH232</f>
        <v>8.3000000000000007</v>
      </c>
      <c r="J28" s="36">
        <v>17.5</v>
      </c>
      <c r="K28" s="35">
        <f>'[3]2022'!O67</f>
        <v>0</v>
      </c>
      <c r="L28" s="36">
        <v>0</v>
      </c>
      <c r="M28" s="35">
        <f>'[2]2022-2024 (нов тариф на 2022)'!AZ232</f>
        <v>137.4</v>
      </c>
      <c r="N28" s="36">
        <v>14.5</v>
      </c>
      <c r="O28" s="35">
        <v>0</v>
      </c>
      <c r="P28" s="36">
        <v>0</v>
      </c>
      <c r="Q28" s="35">
        <f>'[2]2022-2024 (нов тариф на 2022)'!BR232</f>
        <v>228.6</v>
      </c>
      <c r="R28" s="36">
        <v>14.6</v>
      </c>
      <c r="S28" s="35">
        <v>0</v>
      </c>
      <c r="T28" s="36">
        <v>0</v>
      </c>
      <c r="U28" s="35">
        <f>'[2]2022-2024 (нов тариф на 2022)'!CJ232</f>
        <v>348.6</v>
      </c>
      <c r="V28" s="36">
        <v>7.6</v>
      </c>
      <c r="W28" s="35">
        <f>'[3]2022'!AG67</f>
        <v>0</v>
      </c>
      <c r="X28" s="36">
        <v>0</v>
      </c>
      <c r="Y28" s="35">
        <v>0</v>
      </c>
      <c r="Z28" s="36">
        <v>0</v>
      </c>
      <c r="AA28" s="35">
        <v>0</v>
      </c>
      <c r="AB28" s="36">
        <v>0</v>
      </c>
      <c r="AC28" s="35">
        <v>0</v>
      </c>
      <c r="AD28" s="36">
        <v>0</v>
      </c>
      <c r="AE28" s="37">
        <f t="shared" si="0"/>
        <v>486.50000000000006</v>
      </c>
    </row>
    <row r="29" spans="1:31" s="13" customFormat="1" ht="26.25" customHeight="1" x14ac:dyDescent="0.25">
      <c r="A29" s="8">
        <v>23</v>
      </c>
      <c r="B29" s="9" t="str">
        <f>'[2]2022-2024 (нов тариф на 2022)'!B237</f>
        <v xml:space="preserve">МБУДО "ЦДОД "Радуга" </v>
      </c>
      <c r="C29" s="35">
        <f>'[2]2022-2024 (нов тариф на 2022)'!H237</f>
        <v>33.299999999999997</v>
      </c>
      <c r="D29" s="36">
        <v>264.89999999999998</v>
      </c>
      <c r="E29" s="35">
        <f>'[2]2022-2024 (нов тариф на 2022)'!P237</f>
        <v>0</v>
      </c>
      <c r="F29" s="36">
        <v>0</v>
      </c>
      <c r="G29" s="35">
        <f>'[2]2022-2024 (нов тариф на 2022)'!X237</f>
        <v>294.39999999999998</v>
      </c>
      <c r="H29" s="36">
        <v>578.29999999999995</v>
      </c>
      <c r="I29" s="35">
        <f>'[2]2022-2024 (нов тариф на 2022)'!AH237</f>
        <v>4.8</v>
      </c>
      <c r="J29" s="36">
        <v>9.4</v>
      </c>
      <c r="K29" s="35">
        <f>'[3]2022'!O68</f>
        <v>0</v>
      </c>
      <c r="L29" s="36">
        <v>0</v>
      </c>
      <c r="M29" s="35">
        <f>'[2]2022-2024 (нов тариф на 2022)'!AZ237</f>
        <v>80.099999999999994</v>
      </c>
      <c r="N29" s="36">
        <v>5.3</v>
      </c>
      <c r="O29" s="35">
        <f>'[2]2022-2024 (нов тариф на 2022)'!BJ237</f>
        <v>0</v>
      </c>
      <c r="P29" s="36">
        <v>0</v>
      </c>
      <c r="Q29" s="35">
        <f>'[2]2022-2024 (нов тариф на 2022)'!BR237</f>
        <v>261.60000000000002</v>
      </c>
      <c r="R29" s="36">
        <v>16.8</v>
      </c>
      <c r="S29" s="35">
        <f>'[2]2022-2024 (нов тариф на 2022)'!CB237</f>
        <v>0</v>
      </c>
      <c r="T29" s="36">
        <v>0</v>
      </c>
      <c r="U29" s="35">
        <f>'[2]2022-2024 (нов тариф на 2022)'!CJ237</f>
        <v>341.8</v>
      </c>
      <c r="V29" s="36">
        <v>11</v>
      </c>
      <c r="W29" s="35">
        <f>'[3]2022'!AG68</f>
        <v>0</v>
      </c>
      <c r="X29" s="36">
        <v>0</v>
      </c>
      <c r="Y29" s="35">
        <v>0</v>
      </c>
      <c r="Z29" s="36">
        <v>0</v>
      </c>
      <c r="AA29" s="35">
        <v>0</v>
      </c>
      <c r="AB29" s="36">
        <v>0</v>
      </c>
      <c r="AC29" s="35">
        <v>0</v>
      </c>
      <c r="AD29" s="36">
        <v>0</v>
      </c>
      <c r="AE29" s="37">
        <f t="shared" si="0"/>
        <v>885.69999999999982</v>
      </c>
    </row>
    <row r="30" spans="1:31" ht="26.25" customHeight="1" x14ac:dyDescent="0.25">
      <c r="A30" s="8">
        <v>24</v>
      </c>
      <c r="B30" s="9" t="str">
        <f>'[2]2022-2024 (нов тариф на 2022)'!B240</f>
        <v>МБУДО "ЦДТ"</v>
      </c>
      <c r="C30" s="35">
        <f>'[2]2022-2024 (нов тариф на 2022)'!H240</f>
        <v>6.5</v>
      </c>
      <c r="D30" s="36">
        <v>47.9</v>
      </c>
      <c r="E30" s="35">
        <v>0</v>
      </c>
      <c r="F30" s="36">
        <v>0</v>
      </c>
      <c r="G30" s="35">
        <f>'[2]2022-2024 (нов тариф на 2022)'!X240</f>
        <v>79.2</v>
      </c>
      <c r="H30" s="36">
        <v>155.6</v>
      </c>
      <c r="I30" s="35">
        <f>'[2]2022-2024 (нов тариф на 2022)'!AH240</f>
        <v>2.4</v>
      </c>
      <c r="J30" s="36">
        <v>4.7</v>
      </c>
      <c r="K30" s="35">
        <f>'[3]2022'!O69</f>
        <v>0</v>
      </c>
      <c r="L30" s="36">
        <v>0</v>
      </c>
      <c r="M30" s="35">
        <f>'[2]2022-2024 (нов тариф на 2022)'!AZ240</f>
        <v>39.6</v>
      </c>
      <c r="N30" s="36">
        <v>2.6</v>
      </c>
      <c r="O30" s="35">
        <v>0</v>
      </c>
      <c r="P30" s="36">
        <v>0</v>
      </c>
      <c r="Q30" s="35">
        <f>'[2]2022-2024 (нов тариф на 2022)'!BR240</f>
        <v>45.8</v>
      </c>
      <c r="R30" s="36">
        <v>2.9</v>
      </c>
      <c r="S30" s="35">
        <v>0</v>
      </c>
      <c r="T30" s="36">
        <v>0</v>
      </c>
      <c r="U30" s="35">
        <f>'[2]2022-2024 (нов тариф на 2022)'!CJ240</f>
        <v>81.3</v>
      </c>
      <c r="V30" s="36">
        <v>2.6</v>
      </c>
      <c r="W30" s="35">
        <f>'[3]2022'!AG69</f>
        <v>0</v>
      </c>
      <c r="X30" s="36">
        <v>0</v>
      </c>
      <c r="Y30" s="35">
        <v>0</v>
      </c>
      <c r="Z30" s="36">
        <v>0</v>
      </c>
      <c r="AA30" s="35">
        <v>0</v>
      </c>
      <c r="AB30" s="36">
        <v>0</v>
      </c>
      <c r="AC30" s="35">
        <v>0</v>
      </c>
      <c r="AD30" s="36">
        <v>0</v>
      </c>
      <c r="AE30" s="37">
        <f t="shared" si="0"/>
        <v>216.29999999999998</v>
      </c>
    </row>
    <row r="31" spans="1:31" ht="26.25" customHeight="1" x14ac:dyDescent="0.25">
      <c r="A31" s="8">
        <v>25</v>
      </c>
      <c r="B31" s="9" t="str">
        <f>'[2]2022-2024 (нов тариф на 2022)'!B243</f>
        <v>МАУ "ДОЛ им. Г.М. Лаптева"</v>
      </c>
      <c r="C31" s="35">
        <f>'[2]2022-2024 (нов тариф на 2022)'!H243</f>
        <v>207.9</v>
      </c>
      <c r="D31" s="36">
        <v>1587.7</v>
      </c>
      <c r="E31" s="35">
        <v>0</v>
      </c>
      <c r="F31" s="36">
        <v>0</v>
      </c>
      <c r="G31" s="35">
        <f>'[2]2022-2024 (нов тариф на 2022)'!X243</f>
        <v>0</v>
      </c>
      <c r="H31" s="36">
        <v>0</v>
      </c>
      <c r="I31" s="35">
        <f>'[2]2022-2024 (нов тариф на 2022)'!AH243</f>
        <v>0</v>
      </c>
      <c r="J31" s="36">
        <v>0</v>
      </c>
      <c r="K31" s="35">
        <f>'[3]2022'!O70</f>
        <v>0</v>
      </c>
      <c r="L31" s="36">
        <v>0</v>
      </c>
      <c r="M31" s="35">
        <f>'[2]2022-2024 (нов тариф на 2022)'!AZ243</f>
        <v>0</v>
      </c>
      <c r="N31" s="36">
        <v>0</v>
      </c>
      <c r="O31" s="35">
        <v>0</v>
      </c>
      <c r="P31" s="36">
        <v>0</v>
      </c>
      <c r="Q31" s="35">
        <f>'[2]2022-2024 (нов тариф на 2022)'!BR243</f>
        <v>0</v>
      </c>
      <c r="R31" s="36">
        <v>0</v>
      </c>
      <c r="S31" s="35">
        <v>0</v>
      </c>
      <c r="T31" s="36">
        <v>0</v>
      </c>
      <c r="U31" s="35">
        <f>'[2]2022-2024 (нов тариф на 2022)'!CJ243</f>
        <v>0</v>
      </c>
      <c r="V31" s="36">
        <v>0</v>
      </c>
      <c r="W31" s="35">
        <f>'[3]2022'!AG70</f>
        <v>0</v>
      </c>
      <c r="X31" s="36">
        <v>0</v>
      </c>
      <c r="Y31" s="35">
        <v>0</v>
      </c>
      <c r="Z31" s="36">
        <v>0</v>
      </c>
      <c r="AA31" s="35">
        <f>'[2]2022-2024 (нов тариф на 2022)'!DJ243</f>
        <v>132.9</v>
      </c>
      <c r="AB31" s="36">
        <v>718.7</v>
      </c>
      <c r="AC31" s="35">
        <v>0</v>
      </c>
      <c r="AD31" s="36">
        <v>0</v>
      </c>
      <c r="AE31" s="37">
        <f t="shared" si="0"/>
        <v>2306.4</v>
      </c>
    </row>
    <row r="32" spans="1:31" ht="26.25" customHeight="1" x14ac:dyDescent="0.25">
      <c r="A32" s="8">
        <v>26</v>
      </c>
      <c r="B32" s="9" t="str">
        <f>'[2]2022-2024 (нов тариф на 2022)'!B246</f>
        <v>МАУ ДОЛ "Уралец"</v>
      </c>
      <c r="C32" s="35">
        <f>'[2]2022-2024 (нов тариф на 2022)'!H246</f>
        <v>186</v>
      </c>
      <c r="D32" s="36">
        <v>1493.4</v>
      </c>
      <c r="E32" s="35">
        <v>0</v>
      </c>
      <c r="F32" s="36">
        <v>0</v>
      </c>
      <c r="G32" s="35">
        <f>'[2]2022-2024 (нов тариф на 2022)'!X246</f>
        <v>0</v>
      </c>
      <c r="H32" s="36">
        <v>0</v>
      </c>
      <c r="I32" s="35">
        <f>'[2]2022-2024 (нов тариф на 2022)'!AH246</f>
        <v>0</v>
      </c>
      <c r="J32" s="36">
        <v>0</v>
      </c>
      <c r="K32" s="35">
        <f>'[3]2022'!O71</f>
        <v>0</v>
      </c>
      <c r="L32" s="36">
        <v>0</v>
      </c>
      <c r="M32" s="35">
        <f>'[2]2022-2024 (нов тариф на 2022)'!AZ246</f>
        <v>0</v>
      </c>
      <c r="N32" s="36">
        <v>0</v>
      </c>
      <c r="O32" s="35">
        <v>0</v>
      </c>
      <c r="P32" s="36">
        <v>0</v>
      </c>
      <c r="Q32" s="35">
        <f>'[2]2022-2024 (нов тариф на 2022)'!BR246</f>
        <v>2030</v>
      </c>
      <c r="R32" s="36">
        <v>63</v>
      </c>
      <c r="S32" s="35">
        <v>0</v>
      </c>
      <c r="T32" s="36">
        <v>0</v>
      </c>
      <c r="U32" s="35">
        <f>'[2]2022-2024 (нов тариф на 2022)'!CJ246</f>
        <v>2030</v>
      </c>
      <c r="V32" s="36">
        <v>58.1</v>
      </c>
      <c r="W32" s="35">
        <f>'[3]2022'!AG71</f>
        <v>0</v>
      </c>
      <c r="X32" s="36">
        <v>0</v>
      </c>
      <c r="Y32" s="35">
        <v>0</v>
      </c>
      <c r="Z32" s="36">
        <v>0</v>
      </c>
      <c r="AA32" s="35">
        <v>0</v>
      </c>
      <c r="AB32" s="36">
        <v>0</v>
      </c>
      <c r="AC32" s="35">
        <v>0</v>
      </c>
      <c r="AD32" s="36">
        <v>0</v>
      </c>
      <c r="AE32" s="37">
        <f t="shared" si="0"/>
        <v>1614.5</v>
      </c>
    </row>
    <row r="33" spans="1:31" ht="26.25" customHeight="1" x14ac:dyDescent="0.25">
      <c r="A33" s="8">
        <v>27</v>
      </c>
      <c r="B33" s="9" t="str">
        <f>'[2]2022-2024 (нов тариф на 2022)'!B249</f>
        <v>МБУ ЦППМСП</v>
      </c>
      <c r="C33" s="35">
        <f>'[2]2022-2024 (нов тариф на 2022)'!H249</f>
        <v>5.19</v>
      </c>
      <c r="D33" s="36">
        <v>41.5</v>
      </c>
      <c r="E33" s="35">
        <v>0</v>
      </c>
      <c r="F33" s="36">
        <v>0</v>
      </c>
      <c r="G33" s="35">
        <f>'[2]2022-2024 (нов тариф на 2022)'!X249</f>
        <v>24</v>
      </c>
      <c r="H33" s="36">
        <v>47.1</v>
      </c>
      <c r="I33" s="35">
        <f>'[2]2022-2024 (нов тариф на 2022)'!AH249</f>
        <v>1.44</v>
      </c>
      <c r="J33" s="36">
        <v>2.8</v>
      </c>
      <c r="K33" s="35">
        <f>'[3]2022'!O72</f>
        <v>0</v>
      </c>
      <c r="L33" s="36">
        <v>0</v>
      </c>
      <c r="M33" s="35">
        <f>'[2]2022-2024 (нов тариф на 2022)'!AZ249</f>
        <v>24</v>
      </c>
      <c r="N33" s="36">
        <v>1.6</v>
      </c>
      <c r="O33" s="35">
        <v>0</v>
      </c>
      <c r="P33" s="36">
        <v>0</v>
      </c>
      <c r="Q33" s="35">
        <f>'[2]2022-2024 (нов тариф на 2022)'!BR249</f>
        <v>46.6</v>
      </c>
      <c r="R33" s="36">
        <v>3</v>
      </c>
      <c r="S33" s="35">
        <v>0</v>
      </c>
      <c r="T33" s="36">
        <v>0</v>
      </c>
      <c r="U33" s="35">
        <f>'[2]2022-2024 (нов тариф на 2022)'!CJ249</f>
        <v>67.2</v>
      </c>
      <c r="V33" s="36">
        <v>2.2000000000000002</v>
      </c>
      <c r="W33" s="35">
        <f>'[3]2022'!AG72</f>
        <v>0</v>
      </c>
      <c r="X33" s="36">
        <v>0</v>
      </c>
      <c r="Y33" s="35">
        <v>0</v>
      </c>
      <c r="Z33" s="36">
        <v>0</v>
      </c>
      <c r="AA33" s="35">
        <v>0</v>
      </c>
      <c r="AB33" s="36">
        <v>0</v>
      </c>
      <c r="AC33" s="35">
        <v>0</v>
      </c>
      <c r="AD33" s="36">
        <v>0</v>
      </c>
      <c r="AE33" s="37">
        <f t="shared" si="0"/>
        <v>98.2</v>
      </c>
    </row>
    <row r="34" spans="1:31" ht="42.75" customHeight="1" x14ac:dyDescent="0.25">
      <c r="A34" s="8">
        <v>28</v>
      </c>
      <c r="B34" s="9" t="str">
        <f>'[2]2022-2024 (нов тариф на 2022)'!B252</f>
        <v>МБУ "Спортивная школа им. В.И. Гундарцева"</v>
      </c>
      <c r="C34" s="35">
        <f>'[2]2022-2024 (нов тариф на 2022)'!H252</f>
        <v>179.25</v>
      </c>
      <c r="D34" s="36">
        <v>1570.1</v>
      </c>
      <c r="E34" s="35">
        <f>'[2]2022-2024 (нов тариф на 2022)'!P252</f>
        <v>0.49</v>
      </c>
      <c r="F34" s="36">
        <v>1.8</v>
      </c>
      <c r="G34" s="35">
        <f>'[2]2022-2024 (нов тариф на 2022)'!X252</f>
        <v>544.5</v>
      </c>
      <c r="H34" s="36">
        <v>1073.0999999999999</v>
      </c>
      <c r="I34" s="35">
        <f>'[2]2022-2024 (нов тариф на 2022)'!AH252</f>
        <v>77.7</v>
      </c>
      <c r="J34" s="36">
        <v>152.5</v>
      </c>
      <c r="K34" s="35">
        <f>'[3]2022'!O73</f>
        <v>0</v>
      </c>
      <c r="L34" s="36">
        <v>2</v>
      </c>
      <c r="M34" s="35">
        <f>'[2]2022-2024 (нов тариф на 2022)'!AZ252</f>
        <v>1290.7</v>
      </c>
      <c r="N34" s="36">
        <v>84.8</v>
      </c>
      <c r="O34" s="35">
        <f>'[2]2022-2024 (нов тариф на 2022)'!BJ252</f>
        <v>14.7</v>
      </c>
      <c r="P34" s="36">
        <v>0.8</v>
      </c>
      <c r="Q34" s="35">
        <f>'[2]2022-2024 (нов тариф на 2022)'!BR252</f>
        <v>751.4</v>
      </c>
      <c r="R34" s="36">
        <v>48.2</v>
      </c>
      <c r="S34" s="35">
        <f>'[2]2022-2024 (нов тариф на 2022)'!CB252</f>
        <v>14.6</v>
      </c>
      <c r="T34" s="36">
        <v>0.9</v>
      </c>
      <c r="U34" s="35">
        <f>'[2]2022-2024 (нов тариф на 2022)'!CJ252</f>
        <v>1945.6299999999999</v>
      </c>
      <c r="V34" s="36">
        <v>62.6</v>
      </c>
      <c r="W34" s="35">
        <f>'[3]2022'!AG73</f>
        <v>0</v>
      </c>
      <c r="X34" s="36">
        <v>0.9</v>
      </c>
      <c r="Y34" s="35">
        <f>'[2]2022-2024 (нов тариф на 2022)'!DB252</f>
        <v>207.5</v>
      </c>
      <c r="Z34" s="36">
        <v>1364.3</v>
      </c>
      <c r="AA34" s="35">
        <v>0</v>
      </c>
      <c r="AB34" s="36">
        <v>0</v>
      </c>
      <c r="AC34" s="35">
        <v>0</v>
      </c>
      <c r="AD34" s="36">
        <v>0</v>
      </c>
      <c r="AE34" s="37">
        <f t="shared" si="0"/>
        <v>4361.9999999999991</v>
      </c>
    </row>
    <row r="35" spans="1:31" ht="23.25" customHeight="1" x14ac:dyDescent="0.3">
      <c r="A35" s="8">
        <v>29</v>
      </c>
      <c r="B35" s="9" t="str">
        <f>'[2]2022-2024 (нов тариф на 2022)'!B259</f>
        <v>МБУ "ФСК г. Бакала"</v>
      </c>
      <c r="C35" s="35">
        <f>'[2]2022-2024 (нов тариф на 2022)'!H259</f>
        <v>3.91</v>
      </c>
      <c r="D35" s="36">
        <v>31.4</v>
      </c>
      <c r="E35" s="35">
        <f>'[2]2022-2024 (нов тариф на 2022)'!P259</f>
        <v>0.42</v>
      </c>
      <c r="F35" s="36">
        <v>1.5</v>
      </c>
      <c r="G35" s="35">
        <f>'[2]2022-2024 (нов тариф на 2022)'!X259</f>
        <v>91.4</v>
      </c>
      <c r="H35" s="36">
        <v>196.2</v>
      </c>
      <c r="I35" s="35">
        <f>'[2]2022-2024 (нов тариф на 2022)'!AH259</f>
        <v>1.9</v>
      </c>
      <c r="J35" s="36">
        <v>4</v>
      </c>
      <c r="K35" s="35">
        <f>'[3]2022'!O74</f>
        <v>0</v>
      </c>
      <c r="L35" s="36">
        <v>7.1</v>
      </c>
      <c r="M35" s="35">
        <f>'[2]2022-2024 (нов тариф на 2022)'!AZ259</f>
        <v>27.5</v>
      </c>
      <c r="N35" s="36">
        <v>2.9</v>
      </c>
      <c r="O35" s="35">
        <f>'[2]2022-2024 (нов тариф на 2022)'!BJ259</f>
        <v>47</v>
      </c>
      <c r="P35" s="36">
        <v>3.7</v>
      </c>
      <c r="Q35" s="35">
        <f>'[2]2022-2024 (нов тариф на 2022)'!BR259</f>
        <v>53.5</v>
      </c>
      <c r="R35" s="36">
        <v>3.4</v>
      </c>
      <c r="S35" s="35">
        <f>'[2]2022-2024 (нов тариф на 2022)'!CB259</f>
        <v>46.4</v>
      </c>
      <c r="T35" s="36">
        <v>3</v>
      </c>
      <c r="U35" s="35">
        <f>'[2]2022-2024 (нов тариф на 2022)'!CJ259</f>
        <v>81</v>
      </c>
      <c r="V35" s="36">
        <v>1.8</v>
      </c>
      <c r="W35" s="35">
        <f>'[3]2022'!AG74</f>
        <v>0</v>
      </c>
      <c r="X35" s="36">
        <v>2</v>
      </c>
      <c r="Y35" s="35">
        <v>0</v>
      </c>
      <c r="Z35" s="36">
        <v>0</v>
      </c>
      <c r="AA35" s="35">
        <v>0</v>
      </c>
      <c r="AB35" s="36">
        <v>0</v>
      </c>
      <c r="AC35" s="35">
        <v>0</v>
      </c>
      <c r="AD35" s="36">
        <v>0</v>
      </c>
      <c r="AE35" s="37">
        <f t="shared" si="0"/>
        <v>257</v>
      </c>
    </row>
    <row r="36" spans="1:31" ht="40.5" customHeight="1" x14ac:dyDescent="0.3">
      <c r="A36" s="8">
        <v>30</v>
      </c>
      <c r="B36" s="38" t="str">
        <f>'[2]2022-2024 (нов тариф на 2022)'!B264</f>
        <v>МБУ "Спортивная школа единоборств имени А.В. Иваницкого"</v>
      </c>
      <c r="C36" s="35">
        <f>'[2]2022-2024 (нов тариф на 2022)'!H264</f>
        <v>24.909999999999997</v>
      </c>
      <c r="D36" s="36">
        <v>178.9</v>
      </c>
      <c r="E36" s="35">
        <f>'[3]2022'!F75</f>
        <v>0</v>
      </c>
      <c r="F36" s="36">
        <v>2.6</v>
      </c>
      <c r="G36" s="35">
        <f>'[2]2022-2024 (нов тариф на 2022)'!X264</f>
        <v>625.1</v>
      </c>
      <c r="H36" s="36">
        <v>1227.9000000000001</v>
      </c>
      <c r="I36" s="35">
        <f>'[2]2022-2024 (нов тариф на 2022)'!AH264</f>
        <v>20</v>
      </c>
      <c r="J36" s="36">
        <v>39.299999999999997</v>
      </c>
      <c r="K36" s="35">
        <f>'[3]2022'!O75</f>
        <v>0</v>
      </c>
      <c r="L36" s="36">
        <v>3</v>
      </c>
      <c r="M36" s="35">
        <f>'[2]2022-2024 (нов тариф на 2022)'!AZ264</f>
        <v>350</v>
      </c>
      <c r="N36" s="36">
        <v>23</v>
      </c>
      <c r="O36" s="35">
        <f>'[3]2022'!U75</f>
        <v>0</v>
      </c>
      <c r="P36" s="36">
        <v>1.4</v>
      </c>
      <c r="Q36" s="35">
        <f>'[2]2022-2024 (нов тариф на 2022)'!BR264</f>
        <v>817.3</v>
      </c>
      <c r="R36" s="36">
        <v>52.5</v>
      </c>
      <c r="S36" s="35">
        <f>'[3]2022'!AA75</f>
        <v>0</v>
      </c>
      <c r="T36" s="36">
        <v>1.6</v>
      </c>
      <c r="U36" s="35">
        <f>'[2]2022-2024 (нов тариф на 2022)'!CJ264</f>
        <v>1116.0999999999999</v>
      </c>
      <c r="V36" s="36">
        <v>35.9</v>
      </c>
      <c r="W36" s="35">
        <f>'[3]2022'!AG75</f>
        <v>0</v>
      </c>
      <c r="X36" s="36">
        <v>1.6</v>
      </c>
      <c r="Y36" s="35">
        <v>0</v>
      </c>
      <c r="Z36" s="36">
        <v>0</v>
      </c>
      <c r="AA36" s="35">
        <v>0</v>
      </c>
      <c r="AB36" s="36">
        <v>0</v>
      </c>
      <c r="AC36" s="35">
        <v>0</v>
      </c>
      <c r="AD36" s="36">
        <v>0</v>
      </c>
      <c r="AE36" s="37">
        <f t="shared" si="0"/>
        <v>1567.7</v>
      </c>
    </row>
    <row r="37" spans="1:31" ht="22.5" customHeight="1" x14ac:dyDescent="0.3">
      <c r="A37" s="8">
        <v>31</v>
      </c>
      <c r="B37" s="9" t="str">
        <f>'[2]2022-2024 (нов тариф на 2022)'!B267</f>
        <v>МАУ "Дворец спорта "Магнезит"</v>
      </c>
      <c r="C37" s="35">
        <f>'[2]2022-2024 (нов тариф на 2022)'!H267</f>
        <v>74.7</v>
      </c>
      <c r="D37" s="36">
        <v>497.1</v>
      </c>
      <c r="E37" s="35">
        <v>0</v>
      </c>
      <c r="F37" s="36">
        <v>0</v>
      </c>
      <c r="G37" s="35">
        <f>'[2]2022-2024 (нов тариф на 2022)'!X267</f>
        <v>0</v>
      </c>
      <c r="H37" s="36">
        <v>0</v>
      </c>
      <c r="I37" s="35">
        <f>'[2]2022-2024 (нов тариф на 2022)'!AH267</f>
        <v>0</v>
      </c>
      <c r="J37" s="36">
        <v>0</v>
      </c>
      <c r="K37" s="35">
        <f>'[3]2022'!O76</f>
        <v>0</v>
      </c>
      <c r="L37" s="36">
        <v>0</v>
      </c>
      <c r="M37" s="35">
        <f>'[2]2022-2024 (нов тариф на 2022)'!AZ267</f>
        <v>0</v>
      </c>
      <c r="N37" s="36">
        <v>0</v>
      </c>
      <c r="O37" s="35">
        <v>0</v>
      </c>
      <c r="P37" s="36">
        <v>0</v>
      </c>
      <c r="Q37" s="35">
        <f>'[2]2022-2024 (нов тариф на 2022)'!BR267</f>
        <v>3421.85</v>
      </c>
      <c r="R37" s="36">
        <v>219.8</v>
      </c>
      <c r="S37" s="35">
        <v>0</v>
      </c>
      <c r="T37" s="36">
        <v>0</v>
      </c>
      <c r="U37" s="35">
        <f>'[2]2022-2024 (нов тариф на 2022)'!CJ267</f>
        <v>4573.2</v>
      </c>
      <c r="V37" s="36">
        <v>147.30000000000001</v>
      </c>
      <c r="W37" s="35">
        <f>'[3]2022'!AG76</f>
        <v>0</v>
      </c>
      <c r="X37" s="36">
        <v>0</v>
      </c>
      <c r="Y37" s="35">
        <f>'[2]2022-2024 (нов тариф на 2022)'!DB267</f>
        <v>60.5</v>
      </c>
      <c r="Z37" s="36">
        <v>397.8</v>
      </c>
      <c r="AA37" s="35">
        <v>0</v>
      </c>
      <c r="AB37" s="36">
        <v>0</v>
      </c>
      <c r="AC37" s="35">
        <v>0</v>
      </c>
      <c r="AD37" s="36">
        <v>0</v>
      </c>
      <c r="AE37" s="37">
        <f t="shared" si="0"/>
        <v>1262</v>
      </c>
    </row>
    <row r="38" spans="1:31" ht="78" customHeight="1" x14ac:dyDescent="0.3">
      <c r="A38" s="8">
        <v>32</v>
      </c>
      <c r="B38" s="9" t="str">
        <f>'[2]2022-2024 (нов тариф на 2022)'!B274</f>
        <v>Муниципальное бюджетное учреждение "Саткинский краеведческий музей" Саткинского муниципального района»</v>
      </c>
      <c r="C38" s="35">
        <f>'[2]2022-2024 (нов тариф на 2022)'!H274</f>
        <v>65.45</v>
      </c>
      <c r="D38" s="36">
        <v>519.79999999999995</v>
      </c>
      <c r="E38" s="35">
        <v>0</v>
      </c>
      <c r="F38" s="36">
        <v>0</v>
      </c>
      <c r="G38" s="35">
        <f>'[2]2022-2024 (нов тариф на 2022)'!X274</f>
        <v>905.6</v>
      </c>
      <c r="H38" s="36">
        <v>1688.5</v>
      </c>
      <c r="I38" s="35">
        <f>'[2]2022-2024 (нов тариф на 2022)'!AH274</f>
        <v>2</v>
      </c>
      <c r="J38" s="36">
        <v>3.9</v>
      </c>
      <c r="K38" s="35">
        <f>'[3]2022'!O78</f>
        <v>0</v>
      </c>
      <c r="L38" s="36">
        <v>0</v>
      </c>
      <c r="M38" s="35">
        <f>'[2]2022-2024 (нов тариф на 2022)'!AZ274</f>
        <v>32.9</v>
      </c>
      <c r="N38" s="36">
        <v>2.2000000000000002</v>
      </c>
      <c r="O38" s="35">
        <v>0</v>
      </c>
      <c r="P38" s="36">
        <v>0</v>
      </c>
      <c r="Q38" s="35">
        <f>'[2]2022-2024 (нов тариф на 2022)'!BR274</f>
        <v>522.6</v>
      </c>
      <c r="R38" s="36">
        <v>33.6</v>
      </c>
      <c r="S38" s="35">
        <v>0</v>
      </c>
      <c r="T38" s="36">
        <v>0</v>
      </c>
      <c r="U38" s="35">
        <f>'[2]2022-2024 (нов тариф на 2022)'!CJ274</f>
        <v>512.4</v>
      </c>
      <c r="V38" s="36">
        <v>16.5</v>
      </c>
      <c r="W38" s="35">
        <f>'[3]2022'!AG78</f>
        <v>0</v>
      </c>
      <c r="X38" s="36">
        <v>0</v>
      </c>
      <c r="Y38" s="35">
        <v>0</v>
      </c>
      <c r="Z38" s="36">
        <v>0</v>
      </c>
      <c r="AA38" s="35">
        <v>0</v>
      </c>
      <c r="AB38" s="36">
        <v>0</v>
      </c>
      <c r="AC38" s="35">
        <v>0</v>
      </c>
      <c r="AD38" s="36">
        <v>0</v>
      </c>
      <c r="AE38" s="37">
        <f t="shared" si="0"/>
        <v>2264.4999999999995</v>
      </c>
    </row>
    <row r="39" spans="1:31" ht="23.25" customHeight="1" x14ac:dyDescent="0.3">
      <c r="A39" s="8">
        <v>33</v>
      </c>
      <c r="B39" s="9" t="str">
        <f>'[2]2022-2024 (нов тариф на 2022)'!B278</f>
        <v>МБОУ ДО "ДШИ" р.п. Бердяуш</v>
      </c>
      <c r="C39" s="35">
        <f>'[2]2022-2024 (нов тариф на 2022)'!H278</f>
        <v>10</v>
      </c>
      <c r="D39" s="36">
        <v>79</v>
      </c>
      <c r="E39" s="35">
        <v>0</v>
      </c>
      <c r="F39" s="36">
        <v>0</v>
      </c>
      <c r="G39" s="35">
        <f>'[2]2022-2024 (нов тариф на 2022)'!X278</f>
        <v>70.900000000000006</v>
      </c>
      <c r="H39" s="36">
        <v>535.29999999999995</v>
      </c>
      <c r="I39" s="35">
        <f>'[2]2022-2024 (нов тариф на 2022)'!AH278</f>
        <v>0</v>
      </c>
      <c r="J39" s="36">
        <v>0</v>
      </c>
      <c r="K39" s="35">
        <f>'[3]2022'!O79</f>
        <v>0</v>
      </c>
      <c r="L39" s="36">
        <v>0</v>
      </c>
      <c r="M39" s="35">
        <f>'[2]2022-2024 (нов тариф на 2022)'!AZ278</f>
        <v>0</v>
      </c>
      <c r="N39" s="36">
        <v>0</v>
      </c>
      <c r="O39" s="35">
        <v>0</v>
      </c>
      <c r="P39" s="36">
        <v>0</v>
      </c>
      <c r="Q39" s="35">
        <f>'[2]2022-2024 (нов тариф на 2022)'!BR278</f>
        <v>130.4</v>
      </c>
      <c r="R39" s="36">
        <v>5.3</v>
      </c>
      <c r="S39" s="35">
        <v>0</v>
      </c>
      <c r="T39" s="36">
        <v>0</v>
      </c>
      <c r="U39" s="35">
        <f>'[2]2022-2024 (нов тариф на 2022)'!CJ278</f>
        <v>0</v>
      </c>
      <c r="V39" s="36">
        <v>0</v>
      </c>
      <c r="W39" s="35">
        <f>'[3]2022'!AG79</f>
        <v>0</v>
      </c>
      <c r="X39" s="36">
        <v>0</v>
      </c>
      <c r="Y39" s="35">
        <v>0</v>
      </c>
      <c r="Z39" s="36">
        <v>0</v>
      </c>
      <c r="AA39" s="35">
        <v>0</v>
      </c>
      <c r="AB39" s="36">
        <v>0</v>
      </c>
      <c r="AC39" s="35">
        <v>0</v>
      </c>
      <c r="AD39" s="36">
        <v>0</v>
      </c>
      <c r="AE39" s="37">
        <f t="shared" si="0"/>
        <v>619.59999999999991</v>
      </c>
    </row>
    <row r="40" spans="1:31" ht="24" customHeight="1" x14ac:dyDescent="0.3">
      <c r="A40" s="8">
        <v>34</v>
      </c>
      <c r="B40" s="9" t="str">
        <f>'[2]2022-2024 (нов тариф на 2022)'!B282</f>
        <v>МБОУ ДО "ДШИ" г.Бакала</v>
      </c>
      <c r="C40" s="35">
        <f>'[2]2022-2024 (нов тариф на 2022)'!H282</f>
        <v>12.2</v>
      </c>
      <c r="D40" s="36">
        <v>93.9</v>
      </c>
      <c r="E40" s="35">
        <f>'[2]2022-2024 (нов тариф на 2022)'!P282</f>
        <v>2.15</v>
      </c>
      <c r="F40" s="36">
        <v>7.8</v>
      </c>
      <c r="G40" s="35">
        <f>'[2]2022-2024 (нов тариф на 2022)'!X282</f>
        <v>166.4</v>
      </c>
      <c r="H40" s="36">
        <v>357.1</v>
      </c>
      <c r="I40" s="35">
        <f>'[2]2022-2024 (нов тариф на 2022)'!AH282</f>
        <v>1.7</v>
      </c>
      <c r="J40" s="36">
        <v>3.6</v>
      </c>
      <c r="K40" s="35">
        <f>'[3]2022'!O80</f>
        <v>0</v>
      </c>
      <c r="L40" s="36">
        <v>8.5</v>
      </c>
      <c r="M40" s="35">
        <f>'[2]2022-2024 (нов тариф на 2022)'!AZ282</f>
        <v>28.3</v>
      </c>
      <c r="N40" s="36">
        <v>3</v>
      </c>
      <c r="O40" s="35">
        <f>'[2]2022-2024 (нов тариф на 2022)'!BJ282</f>
        <v>56.3</v>
      </c>
      <c r="P40" s="36">
        <v>4.4000000000000004</v>
      </c>
      <c r="Q40" s="35">
        <f>'[2]2022-2024 (нов тариф на 2022)'!BR282</f>
        <v>54.9</v>
      </c>
      <c r="R40" s="36">
        <v>3.5</v>
      </c>
      <c r="S40" s="35">
        <f>'[2]2022-2024 (нов тариф на 2022)'!CB282</f>
        <v>55.6</v>
      </c>
      <c r="T40" s="36">
        <v>3.6</v>
      </c>
      <c r="U40" s="35">
        <f>'[2]2022-2024 (нов тариф на 2022)'!CJ282</f>
        <v>83.2</v>
      </c>
      <c r="V40" s="36">
        <v>1.8</v>
      </c>
      <c r="W40" s="35">
        <f>'[3]2022'!AG80</f>
        <v>0</v>
      </c>
      <c r="X40" s="36">
        <v>2.5</v>
      </c>
      <c r="Y40" s="35">
        <v>0</v>
      </c>
      <c r="Z40" s="36">
        <v>0</v>
      </c>
      <c r="AA40" s="35">
        <v>0</v>
      </c>
      <c r="AB40" s="36">
        <v>0</v>
      </c>
      <c r="AC40" s="35">
        <v>0</v>
      </c>
      <c r="AD40" s="36">
        <v>0</v>
      </c>
      <c r="AE40" s="37">
        <f t="shared" si="0"/>
        <v>489.70000000000005</v>
      </c>
    </row>
    <row r="41" spans="1:31" ht="20.25" customHeight="1" x14ac:dyDescent="0.3">
      <c r="A41" s="8">
        <v>35</v>
      </c>
      <c r="B41" s="9" t="str">
        <f>'[2]2022-2024 (нов тариф на 2022)'!B287</f>
        <v xml:space="preserve">МБОУ ДО ДШИ р.п. Межевой </v>
      </c>
      <c r="C41" s="35">
        <f>'[2]2022-2024 (нов тариф на 2022)'!H287</f>
        <v>6.79</v>
      </c>
      <c r="D41" s="36">
        <v>55.7</v>
      </c>
      <c r="E41" s="35">
        <f>'[2]2022-2024 (нов тариф на 2022)'!P287</f>
        <v>0.28000000000000003</v>
      </c>
      <c r="F41" s="36">
        <v>1</v>
      </c>
      <c r="G41" s="35">
        <f>'[2]2022-2024 (нов тариф на 2022)'!X287</f>
        <v>152.80000000000001</v>
      </c>
      <c r="H41" s="36">
        <v>245.8</v>
      </c>
      <c r="I41" s="35">
        <f>'[2]2022-2024 (нов тариф на 2022)'!AH287</f>
        <v>2.98</v>
      </c>
      <c r="J41" s="36">
        <v>4.7</v>
      </c>
      <c r="K41" s="35">
        <f>'[3]2022'!O81</f>
        <v>0</v>
      </c>
      <c r="L41" s="36">
        <v>3.3</v>
      </c>
      <c r="M41" s="35">
        <f>'[2]2022-2024 (нов тариф на 2022)'!AZ287</f>
        <v>49.6</v>
      </c>
      <c r="N41" s="36">
        <v>3</v>
      </c>
      <c r="O41" s="35">
        <f>'[2]2022-2024 (нов тариф на 2022)'!BJ287</f>
        <v>34.1</v>
      </c>
      <c r="P41" s="36">
        <v>2.1</v>
      </c>
      <c r="Q41" s="35">
        <f>'[2]2022-2024 (нов тариф на 2022)'!BR287</f>
        <v>96.2</v>
      </c>
      <c r="R41" s="36">
        <v>3.7</v>
      </c>
      <c r="S41" s="35">
        <f>'[2]2022-2024 (нов тариф на 2022)'!CB287</f>
        <v>33.700000000000003</v>
      </c>
      <c r="T41" s="36">
        <v>1.3</v>
      </c>
      <c r="U41" s="35">
        <f>'[2]2022-2024 (нов тариф на 2022)'!CJ287</f>
        <v>145.80000000000001</v>
      </c>
      <c r="V41" s="36">
        <v>4.2</v>
      </c>
      <c r="W41" s="35">
        <f>'[3]2022'!AG81</f>
        <v>0</v>
      </c>
      <c r="X41" s="36">
        <v>1.9</v>
      </c>
      <c r="Y41" s="35">
        <v>0</v>
      </c>
      <c r="Z41" s="36">
        <v>0</v>
      </c>
      <c r="AA41" s="35">
        <v>0</v>
      </c>
      <c r="AB41" s="36">
        <v>0</v>
      </c>
      <c r="AC41" s="35">
        <v>0</v>
      </c>
      <c r="AD41" s="36">
        <v>0</v>
      </c>
      <c r="AE41" s="37">
        <f t="shared" si="0"/>
        <v>326.70000000000005</v>
      </c>
    </row>
    <row r="42" spans="1:31" ht="21" customHeight="1" x14ac:dyDescent="0.3">
      <c r="A42" s="8">
        <v>36</v>
      </c>
      <c r="B42" s="9" t="str">
        <f>'[2]2022-2024 (нов тариф на 2022)'!B291</f>
        <v>МБОУ ДО "ДШИ №1 им. Ю.А. Розума"</v>
      </c>
      <c r="C42" s="35">
        <f>'[2]2022-2024 (нов тариф на 2022)'!H291</f>
        <v>15.5</v>
      </c>
      <c r="D42" s="36">
        <v>122.8</v>
      </c>
      <c r="E42" s="35">
        <v>0</v>
      </c>
      <c r="F42" s="36">
        <v>0</v>
      </c>
      <c r="G42" s="35">
        <f>'[2]2022-2024 (нов тариф на 2022)'!X291</f>
        <v>328.5</v>
      </c>
      <c r="H42" s="36">
        <v>645.29999999999995</v>
      </c>
      <c r="I42" s="35">
        <f>'[2]2022-2024 (нов тариф на 2022)'!AH291</f>
        <v>0.7</v>
      </c>
      <c r="J42" s="36">
        <v>1.4</v>
      </c>
      <c r="K42" s="35">
        <f>'[3]2022'!O82</f>
        <v>0</v>
      </c>
      <c r="L42" s="36">
        <v>0</v>
      </c>
      <c r="M42" s="35">
        <f>'[2]2022-2024 (нов тариф на 2022)'!AZ291</f>
        <v>11.6</v>
      </c>
      <c r="N42" s="36">
        <v>0.8</v>
      </c>
      <c r="O42" s="35">
        <v>0</v>
      </c>
      <c r="P42" s="36">
        <v>0</v>
      </c>
      <c r="Q42" s="35">
        <f>'[2]2022-2024 (нов тариф на 2022)'!BR291</f>
        <v>215.2</v>
      </c>
      <c r="R42" s="36">
        <v>13.8</v>
      </c>
      <c r="S42" s="35">
        <v>0</v>
      </c>
      <c r="T42" s="36">
        <v>0</v>
      </c>
      <c r="U42" s="35">
        <f>'[2]2022-2024 (нов тариф на 2022)'!CJ291</f>
        <v>216</v>
      </c>
      <c r="V42" s="36">
        <v>7</v>
      </c>
      <c r="W42" s="35">
        <f>'[3]2022'!AG82</f>
        <v>0</v>
      </c>
      <c r="X42" s="36">
        <v>0</v>
      </c>
      <c r="Y42" s="35">
        <v>0</v>
      </c>
      <c r="Z42" s="36">
        <v>0</v>
      </c>
      <c r="AA42" s="35">
        <v>0</v>
      </c>
      <c r="AB42" s="36">
        <v>0</v>
      </c>
      <c r="AC42" s="35">
        <v>0</v>
      </c>
      <c r="AD42" s="36">
        <v>0</v>
      </c>
      <c r="AE42" s="37">
        <f t="shared" si="0"/>
        <v>791.09999999999991</v>
      </c>
    </row>
    <row r="43" spans="1:31" ht="24" customHeight="1" x14ac:dyDescent="0.3">
      <c r="A43" s="8">
        <v>37</v>
      </c>
      <c r="B43" s="9" t="str">
        <f>'[2]2022-2024 (нов тариф на 2022)'!B294</f>
        <v>МБОУ ДО "ДШИ №2 им. Г.А. Шкала"</v>
      </c>
      <c r="C43" s="35">
        <f>'[2]2022-2024 (нов тариф на 2022)'!H294</f>
        <v>10</v>
      </c>
      <c r="D43" s="36">
        <v>80</v>
      </c>
      <c r="E43" s="35">
        <f>'[2]2022-2024 (нов тариф на 2022)'!P294</f>
        <v>7.0000000000000007E-2</v>
      </c>
      <c r="F43" s="36">
        <v>0.3</v>
      </c>
      <c r="G43" s="35">
        <f>'[2]2022-2024 (нов тариф на 2022)'!X294</f>
        <v>138.6</v>
      </c>
      <c r="H43" s="36">
        <v>226</v>
      </c>
      <c r="I43" s="35">
        <f>'[2]2022-2024 (нов тариф на 2022)'!AH294</f>
        <v>2.1</v>
      </c>
      <c r="J43" s="36">
        <v>3.7</v>
      </c>
      <c r="K43" s="35">
        <f>'[3]2022'!O83</f>
        <v>0</v>
      </c>
      <c r="L43" s="36">
        <v>1</v>
      </c>
      <c r="M43" s="35">
        <f>'[2]2022-2024 (нов тариф на 2022)'!AZ294</f>
        <v>18.399999999999999</v>
      </c>
      <c r="N43" s="36">
        <v>1.2</v>
      </c>
      <c r="O43" s="35">
        <f>'[2]2022-2024 (нов тариф на 2022)'!BJ294</f>
        <v>8.6</v>
      </c>
      <c r="P43" s="36">
        <v>0.5</v>
      </c>
      <c r="Q43" s="35">
        <f>'[2]2022-2024 (нов тариф на 2022)'!BR294</f>
        <v>197.4</v>
      </c>
      <c r="R43" s="36">
        <v>12.7</v>
      </c>
      <c r="S43" s="35">
        <f>'[2]2022-2024 (нов тариф на 2022)'!CB294</f>
        <v>8.5</v>
      </c>
      <c r="T43" s="36">
        <v>0.6</v>
      </c>
      <c r="U43" s="35">
        <f>'[2]2022-2024 (нов тариф на 2022)'!CJ294</f>
        <v>210.6</v>
      </c>
      <c r="V43" s="36">
        <v>6.8</v>
      </c>
      <c r="W43" s="35">
        <f>'[3]2022'!AG83</f>
        <v>0</v>
      </c>
      <c r="X43" s="36">
        <v>0.6</v>
      </c>
      <c r="Y43" s="35">
        <v>0</v>
      </c>
      <c r="Z43" s="36">
        <v>0</v>
      </c>
      <c r="AA43" s="35">
        <v>0</v>
      </c>
      <c r="AB43" s="36">
        <v>0</v>
      </c>
      <c r="AC43" s="35">
        <v>0</v>
      </c>
      <c r="AD43" s="36">
        <v>0</v>
      </c>
      <c r="AE43" s="37">
        <f t="shared" si="0"/>
        <v>333.40000000000003</v>
      </c>
    </row>
    <row r="44" spans="1:31" ht="46.5" customHeight="1" x14ac:dyDescent="0.3">
      <c r="A44" s="8">
        <v>38</v>
      </c>
      <c r="B44" s="9" t="str">
        <f>'[2]2022-2024 (нов тариф на 2022)'!B298</f>
        <v>МБУ "Центр туризма и гостеприимства"</v>
      </c>
      <c r="C44" s="35">
        <f>'[2]2022-2024 (нов тариф на 2022)'!H298</f>
        <v>6.94</v>
      </c>
      <c r="D44" s="36">
        <v>55.2</v>
      </c>
      <c r="E44" s="35">
        <f>'[2]2022-2024 (нов тариф на 2022)'!P298</f>
        <v>0.25</v>
      </c>
      <c r="F44" s="36">
        <v>0.9</v>
      </c>
      <c r="G44" s="35">
        <f>'[2]2022-2024 (нов тариф на 2022)'!X298</f>
        <v>40.799999999999997</v>
      </c>
      <c r="H44" s="36">
        <v>80.099999999999994</v>
      </c>
      <c r="I44" s="35">
        <f>'[2]2022-2024 (нов тариф на 2022)'!AH298</f>
        <v>0.64162967399999993</v>
      </c>
      <c r="J44" s="36">
        <v>1.3</v>
      </c>
      <c r="K44" s="35">
        <f>'[3]2022'!O84</f>
        <v>0</v>
      </c>
      <c r="L44" s="36">
        <v>1.1000000000000001</v>
      </c>
      <c r="M44" s="35">
        <f>'[2]2022-2024 (нов тариф на 2022)'!AZ298</f>
        <v>10.7</v>
      </c>
      <c r="N44" s="36">
        <v>0.7</v>
      </c>
      <c r="O44" s="35">
        <f>'[2]2022-2024 (нов тариф на 2022)'!BJ298</f>
        <v>9.6</v>
      </c>
      <c r="P44" s="36">
        <v>0.5</v>
      </c>
      <c r="Q44" s="35">
        <f>'[2]2022-2024 (нов тариф на 2022)'!BR298</f>
        <v>20.7</v>
      </c>
      <c r="R44" s="36">
        <v>1.3</v>
      </c>
      <c r="S44" s="35">
        <f>'[2]2022-2024 (нов тариф на 2022)'!CB298</f>
        <v>9.5</v>
      </c>
      <c r="T44" s="36">
        <v>0.6</v>
      </c>
      <c r="U44" s="35">
        <f>'[2]2022-2024 (нов тариф на 2022)'!CJ298</f>
        <v>31.4</v>
      </c>
      <c r="V44" s="36">
        <v>1</v>
      </c>
      <c r="W44" s="35">
        <f>'[3]2022'!AG84</f>
        <v>0</v>
      </c>
      <c r="X44" s="36">
        <v>0.6</v>
      </c>
      <c r="Y44" s="35">
        <v>0</v>
      </c>
      <c r="Z44" s="36">
        <v>0</v>
      </c>
      <c r="AA44" s="35">
        <v>0</v>
      </c>
      <c r="AB44" s="36">
        <v>0</v>
      </c>
      <c r="AC44" s="35">
        <v>0</v>
      </c>
      <c r="AD44" s="36">
        <v>0</v>
      </c>
      <c r="AE44" s="37">
        <f t="shared" si="0"/>
        <v>143.29999999999998</v>
      </c>
    </row>
    <row r="45" spans="1:31" ht="24" customHeight="1" x14ac:dyDescent="0.3">
      <c r="A45" s="8">
        <v>39</v>
      </c>
      <c r="B45" s="9" t="str">
        <f>'[2]2022-2024 (нов тариф на 2022)'!B301</f>
        <v>МАУ "ЦИРиП - Проектный офис"</v>
      </c>
      <c r="C45" s="35">
        <f>'[2]2022-2024 (нов тариф на 2022)'!H301</f>
        <v>15.1</v>
      </c>
      <c r="D45" s="36">
        <v>119.9</v>
      </c>
      <c r="E45" s="35">
        <f>'[2]2022-2024 (нов тариф на 2022)'!P301</f>
        <v>0.73</v>
      </c>
      <c r="F45" s="36">
        <v>2.6</v>
      </c>
      <c r="G45" s="35">
        <f>'[2]2022-2024 (нов тариф на 2022)'!X301</f>
        <v>57.7</v>
      </c>
      <c r="H45" s="36">
        <v>113.3</v>
      </c>
      <c r="I45" s="35">
        <f>'[2]2022-2024 (нов тариф на 2022)'!AH301</f>
        <v>4.0999999999999996</v>
      </c>
      <c r="J45" s="36">
        <v>8.1</v>
      </c>
      <c r="K45" s="35">
        <f>'[2]2022-2024 (нов тариф на 2022)'!AR301</f>
        <v>1.62</v>
      </c>
      <c r="L45" s="36">
        <v>3.2</v>
      </c>
      <c r="M45" s="35">
        <f>'[2]2022-2024 (нов тариф на 2022)'!AZ301</f>
        <v>63.7</v>
      </c>
      <c r="N45" s="36">
        <v>4.2</v>
      </c>
      <c r="O45" s="35">
        <f>'[2]2022-2024 (нов тариф на 2022)'!BJ301</f>
        <v>24.2</v>
      </c>
      <c r="P45" s="36">
        <v>1.4</v>
      </c>
      <c r="Q45" s="35">
        <f>'[2]2022-2024 (нов тариф на 2022)'!BR301</f>
        <v>124.3</v>
      </c>
      <c r="R45" s="36">
        <v>8</v>
      </c>
      <c r="S45" s="35">
        <f>'[2]2022-2024 (нов тариф на 2022)'!CB301</f>
        <v>23.9</v>
      </c>
      <c r="T45" s="36">
        <v>1.5</v>
      </c>
      <c r="U45" s="35">
        <f>'[2]2022-2024 (нов тариф на 2022)'!CJ301</f>
        <v>188</v>
      </c>
      <c r="V45" s="36">
        <v>6.1</v>
      </c>
      <c r="W45" s="35">
        <f>'[3]2022'!AG85</f>
        <v>0</v>
      </c>
      <c r="X45" s="36">
        <v>1.6</v>
      </c>
      <c r="Y45" s="35">
        <v>0</v>
      </c>
      <c r="Z45" s="36">
        <v>0</v>
      </c>
      <c r="AA45" s="35">
        <v>0</v>
      </c>
      <c r="AB45" s="36">
        <v>0</v>
      </c>
      <c r="AC45" s="35">
        <v>0</v>
      </c>
      <c r="AD45" s="36">
        <v>0</v>
      </c>
      <c r="AE45" s="37">
        <f t="shared" si="0"/>
        <v>269.90000000000003</v>
      </c>
    </row>
    <row r="46" spans="1:31" ht="29.25" customHeight="1" x14ac:dyDescent="0.3">
      <c r="A46" s="8">
        <v>40</v>
      </c>
      <c r="B46" s="9" t="str">
        <f>'[2]2022-2024 (нов тариф на 2022)'!B304</f>
        <v>МБУ "Комплексный центр"</v>
      </c>
      <c r="C46" s="35">
        <f>'[2]2022-2024 (нов тариф на 2022)'!H304</f>
        <v>4.2</v>
      </c>
      <c r="D46" s="36">
        <v>27.1</v>
      </c>
      <c r="E46" s="35">
        <f>'[2]2022-2024 (нов тариф на 2022)'!P304</f>
        <v>1.32</v>
      </c>
      <c r="F46" s="36">
        <v>4.8</v>
      </c>
      <c r="G46" s="35">
        <f>'[2]2022-2024 (нов тариф на 2022)'!X304</f>
        <v>83.45</v>
      </c>
      <c r="H46" s="36">
        <v>163.9</v>
      </c>
      <c r="I46" s="35">
        <f>'[2]2022-2024 (нов тариф на 2022)'!AH304</f>
        <v>0.48</v>
      </c>
      <c r="J46" s="36">
        <v>1</v>
      </c>
      <c r="K46" s="35">
        <f>'[2]2022-2024 (нов тариф на 2022)'!AR304</f>
        <v>1.24</v>
      </c>
      <c r="L46" s="36">
        <v>2.4</v>
      </c>
      <c r="M46" s="35">
        <f>'[2]2022-2024 (нов тариф на 2022)'!AZ304</f>
        <v>8</v>
      </c>
      <c r="N46" s="36">
        <v>0.5</v>
      </c>
      <c r="O46" s="35">
        <f>'[2]2022-2024 (нов тариф на 2022)'!BJ304</f>
        <v>20.6</v>
      </c>
      <c r="P46" s="36">
        <v>1.2</v>
      </c>
      <c r="Q46" s="35">
        <f>'[2]2022-2024 (нов тариф на 2022)'!BR304</f>
        <v>15.5</v>
      </c>
      <c r="R46" s="36">
        <v>1</v>
      </c>
      <c r="S46" s="35">
        <f>'[2]2022-2024 (нов тариф на 2022)'!CB304</f>
        <v>20.3</v>
      </c>
      <c r="T46" s="36">
        <v>1.3</v>
      </c>
      <c r="U46" s="35">
        <f>'[2]2022-2024 (нов тариф на 2022)'!CJ304</f>
        <v>22.4</v>
      </c>
      <c r="V46" s="36">
        <v>0.7</v>
      </c>
      <c r="W46" s="35">
        <f>'[2]2022-2024 (нов тариф на 2022)'!CT304</f>
        <v>40.9</v>
      </c>
      <c r="X46" s="36">
        <v>1.3</v>
      </c>
      <c r="Y46" s="35">
        <v>0</v>
      </c>
      <c r="Z46" s="36">
        <v>0</v>
      </c>
      <c r="AA46" s="35">
        <v>0</v>
      </c>
      <c r="AB46" s="36">
        <v>0</v>
      </c>
      <c r="AC46" s="35">
        <v>0</v>
      </c>
      <c r="AD46" s="36">
        <v>0</v>
      </c>
      <c r="AE46" s="37">
        <f t="shared" si="0"/>
        <v>205.20000000000002</v>
      </c>
    </row>
    <row r="47" spans="1:31" x14ac:dyDescent="0.4">
      <c r="B47" s="21"/>
    </row>
    <row r="48" spans="1:31" x14ac:dyDescent="0.4">
      <c r="B48" s="21"/>
    </row>
    <row r="49" spans="2:2" x14ac:dyDescent="0.4">
      <c r="B49" s="21"/>
    </row>
    <row r="50" spans="2:2" x14ac:dyDescent="0.4">
      <c r="B50" s="21"/>
    </row>
    <row r="51" spans="2:2" x14ac:dyDescent="0.4">
      <c r="B51" s="21"/>
    </row>
    <row r="52" spans="2:2" x14ac:dyDescent="0.4">
      <c r="B52" s="21"/>
    </row>
    <row r="54" spans="2:2" x14ac:dyDescent="0.4">
      <c r="B54" s="27"/>
    </row>
    <row r="55" spans="2:2" x14ac:dyDescent="0.4">
      <c r="B55" s="27"/>
    </row>
  </sheetData>
  <mergeCells count="19">
    <mergeCell ref="K5:L5"/>
    <mergeCell ref="M5:N5"/>
    <mergeCell ref="O5:P5"/>
    <mergeCell ref="A2:AD2"/>
    <mergeCell ref="A4:A6"/>
    <mergeCell ref="B4:B6"/>
    <mergeCell ref="C4:AD4"/>
    <mergeCell ref="C5:D5"/>
    <mergeCell ref="E5:F5"/>
    <mergeCell ref="G5:H5"/>
    <mergeCell ref="I5:J5"/>
    <mergeCell ref="AE4:AE6"/>
    <mergeCell ref="Q5:R5"/>
    <mergeCell ref="S5:T5"/>
    <mergeCell ref="U5:V5"/>
    <mergeCell ref="W5:X5"/>
    <mergeCell ref="Y5:Z5"/>
    <mergeCell ref="AA5:AB5"/>
    <mergeCell ref="AC5:AD5"/>
  </mergeCells>
  <pageMargins left="0.31496062992125984" right="0.31496062992125984" top="0.94488188976377963" bottom="0.15748031496062992" header="0" footer="0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AE46"/>
  <sheetViews>
    <sheetView view="pageBreakPreview" zoomScale="60" zoomScaleNormal="70" workbookViewId="0">
      <pane xSplit="2" ySplit="6" topLeftCell="C19" activePane="bottomRight" state="frozen"/>
      <selection activeCell="F9" sqref="F9"/>
      <selection pane="topRight" activeCell="F9" sqref="F9"/>
      <selection pane="bottomLeft" activeCell="F9" sqref="F9"/>
      <selection pane="bottomRight" activeCell="C5" sqref="C5:D5"/>
    </sheetView>
  </sheetViews>
  <sheetFormatPr defaultRowHeight="18" x14ac:dyDescent="0.35"/>
  <cols>
    <col min="1" max="1" width="5.109375" style="1" customWidth="1"/>
    <col min="2" max="2" width="49.6640625" style="2" customWidth="1"/>
    <col min="3" max="3" width="13" style="3" customWidth="1"/>
    <col min="4" max="4" width="12.109375" style="3" customWidth="1"/>
    <col min="5" max="5" width="11.6640625" style="3" customWidth="1"/>
    <col min="6" max="6" width="11.109375" style="3" customWidth="1"/>
    <col min="7" max="7" width="11" style="3" customWidth="1"/>
    <col min="8" max="8" width="15" style="3" customWidth="1"/>
    <col min="9" max="9" width="10.6640625" style="3" customWidth="1"/>
    <col min="10" max="10" width="13.109375" style="3" customWidth="1"/>
    <col min="11" max="11" width="12.5546875" style="3" customWidth="1"/>
    <col min="12" max="12" width="10.5546875" style="3" customWidth="1"/>
    <col min="13" max="13" width="11.5546875" style="3" customWidth="1"/>
    <col min="14" max="14" width="13.109375" style="3" customWidth="1"/>
    <col min="15" max="15" width="12.33203125" style="3" customWidth="1"/>
    <col min="16" max="16" width="12.109375" style="3" customWidth="1"/>
    <col min="17" max="17" width="15.44140625" style="3" customWidth="1"/>
    <col min="18" max="18" width="13.44140625" style="3" customWidth="1"/>
    <col min="19" max="19" width="11.5546875" style="3" customWidth="1"/>
    <col min="20" max="20" width="11.44140625" style="3" customWidth="1"/>
    <col min="21" max="21" width="11.6640625" style="3" customWidth="1"/>
    <col min="22" max="22" width="11.109375" style="4" customWidth="1"/>
    <col min="23" max="23" width="9.5546875" style="3" customWidth="1"/>
    <col min="24" max="24" width="12" style="4" customWidth="1"/>
    <col min="25" max="25" width="11.5546875" style="4" customWidth="1"/>
    <col min="26" max="26" width="10.88671875" style="4" customWidth="1"/>
    <col min="27" max="27" width="9.33203125" style="4" customWidth="1"/>
    <col min="28" max="28" width="11.109375" style="4" customWidth="1"/>
    <col min="29" max="29" width="11.88671875" style="4" customWidth="1"/>
    <col min="30" max="30" width="11.109375" style="4" customWidth="1"/>
    <col min="31" max="31" width="14.33203125" style="39" customWidth="1"/>
  </cols>
  <sheetData>
    <row r="2" spans="1:31" ht="54.75" customHeight="1" x14ac:dyDescent="0.45">
      <c r="A2" s="51" t="s">
        <v>27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</row>
    <row r="4" spans="1:31" ht="26.25" customHeight="1" x14ac:dyDescent="0.3">
      <c r="A4" s="53" t="s">
        <v>1</v>
      </c>
      <c r="B4" s="64" t="s">
        <v>2</v>
      </c>
      <c r="C4" s="66" t="s">
        <v>28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8"/>
      <c r="AE4" s="69" t="s">
        <v>4</v>
      </c>
    </row>
    <row r="5" spans="1:31" ht="78" customHeight="1" x14ac:dyDescent="0.3">
      <c r="A5" s="54"/>
      <c r="B5" s="65"/>
      <c r="C5" s="47" t="s">
        <v>5</v>
      </c>
      <c r="D5" s="62"/>
      <c r="E5" s="47" t="s">
        <v>6</v>
      </c>
      <c r="F5" s="62"/>
      <c r="G5" s="47" t="s">
        <v>7</v>
      </c>
      <c r="H5" s="62"/>
      <c r="I5" s="47" t="s">
        <v>8</v>
      </c>
      <c r="J5" s="62"/>
      <c r="K5" s="47" t="s">
        <v>9</v>
      </c>
      <c r="L5" s="62"/>
      <c r="M5" s="47" t="s">
        <v>10</v>
      </c>
      <c r="N5" s="62"/>
      <c r="O5" s="47" t="s">
        <v>11</v>
      </c>
      <c r="P5" s="62"/>
      <c r="Q5" s="47" t="s">
        <v>12</v>
      </c>
      <c r="R5" s="62"/>
      <c r="S5" s="47" t="s">
        <v>13</v>
      </c>
      <c r="T5" s="62"/>
      <c r="U5" s="47" t="s">
        <v>14</v>
      </c>
      <c r="V5" s="62"/>
      <c r="W5" s="47" t="s">
        <v>15</v>
      </c>
      <c r="X5" s="62"/>
      <c r="Y5" s="47" t="s">
        <v>16</v>
      </c>
      <c r="Z5" s="62"/>
      <c r="AA5" s="47" t="s">
        <v>17</v>
      </c>
      <c r="AB5" s="62"/>
      <c r="AC5" s="47" t="s">
        <v>18</v>
      </c>
      <c r="AD5" s="62"/>
      <c r="AE5" s="70"/>
    </row>
    <row r="6" spans="1:31" ht="32.25" customHeight="1" x14ac:dyDescent="0.3">
      <c r="A6" s="54"/>
      <c r="B6" s="65"/>
      <c r="C6" s="34" t="s">
        <v>19</v>
      </c>
      <c r="D6" s="34" t="s">
        <v>20</v>
      </c>
      <c r="E6" s="34" t="str">
        <f>C6</f>
        <v>тыс.кВт*ч</v>
      </c>
      <c r="F6" s="34" t="s">
        <v>20</v>
      </c>
      <c r="G6" s="34" t="s">
        <v>21</v>
      </c>
      <c r="H6" s="34" t="s">
        <v>20</v>
      </c>
      <c r="I6" s="34" t="str">
        <f>G6</f>
        <v>Гкал</v>
      </c>
      <c r="J6" s="34" t="s">
        <v>20</v>
      </c>
      <c r="K6" s="34" t="str">
        <f>I6</f>
        <v>Гкал</v>
      </c>
      <c r="L6" s="34" t="s">
        <v>20</v>
      </c>
      <c r="M6" s="34" t="s">
        <v>22</v>
      </c>
      <c r="N6" s="34" t="s">
        <v>20</v>
      </c>
      <c r="O6" s="34" t="s">
        <v>22</v>
      </c>
      <c r="P6" s="34" t="s">
        <v>20</v>
      </c>
      <c r="Q6" s="34" t="s">
        <v>22</v>
      </c>
      <c r="R6" s="34" t="s">
        <v>20</v>
      </c>
      <c r="S6" s="34" t="s">
        <v>22</v>
      </c>
      <c r="T6" s="34" t="s">
        <v>20</v>
      </c>
      <c r="U6" s="34" t="s">
        <v>22</v>
      </c>
      <c r="V6" s="34" t="s">
        <v>20</v>
      </c>
      <c r="W6" s="34" t="s">
        <v>22</v>
      </c>
      <c r="X6" s="34" t="s">
        <v>20</v>
      </c>
      <c r="Y6" s="34" t="s">
        <v>23</v>
      </c>
      <c r="Z6" s="34" t="s">
        <v>20</v>
      </c>
      <c r="AA6" s="34" t="s">
        <v>24</v>
      </c>
      <c r="AB6" s="34" t="s">
        <v>20</v>
      </c>
      <c r="AC6" s="34" t="s">
        <v>22</v>
      </c>
      <c r="AD6" s="34" t="s">
        <v>20</v>
      </c>
      <c r="AE6" s="70"/>
    </row>
    <row r="7" spans="1:31" ht="24.75" customHeight="1" x14ac:dyDescent="0.25">
      <c r="A7" s="8">
        <v>1</v>
      </c>
      <c r="B7" s="9" t="str">
        <f>'[2]2022-2024 (нов тариф на 2022)'!B37</f>
        <v>МБДОУ "ЦРР - Д/С №2"</v>
      </c>
      <c r="C7" s="35">
        <f>'[2]2022-2024 (нов тариф на 2022)'!H37</f>
        <v>125</v>
      </c>
      <c r="D7" s="36">
        <v>961.1</v>
      </c>
      <c r="E7" s="35">
        <v>0</v>
      </c>
      <c r="F7" s="36">
        <v>0</v>
      </c>
      <c r="G7" s="35">
        <f>'[2]2022-2024 (нов тариф на 2022)'!X37</f>
        <v>460.9</v>
      </c>
      <c r="H7" s="36">
        <v>941.6</v>
      </c>
      <c r="I7" s="35">
        <f>'[2]2022-2024 (нов тариф на 2022)'!AH37</f>
        <v>126.8</v>
      </c>
      <c r="J7" s="36">
        <v>259</v>
      </c>
      <c r="K7" s="35">
        <f>'[2]2023 район (для фин) '!O16</f>
        <v>0</v>
      </c>
      <c r="L7" s="36">
        <v>0</v>
      </c>
      <c r="M7" s="35">
        <f>'[2]2022-2024 (нов тариф на 2022)'!AZ37</f>
        <v>2108.6999999999998</v>
      </c>
      <c r="N7" s="36">
        <v>149</v>
      </c>
      <c r="O7" s="35">
        <v>0</v>
      </c>
      <c r="P7" s="36">
        <v>0</v>
      </c>
      <c r="Q7" s="35">
        <f>'[2]2022-2024 (нов тариф на 2022)'!BR37</f>
        <v>1454.7</v>
      </c>
      <c r="R7" s="36">
        <v>97.2</v>
      </c>
      <c r="S7" s="35">
        <v>0</v>
      </c>
      <c r="T7" s="36">
        <v>0</v>
      </c>
      <c r="U7" s="35">
        <f>'[2]2022-2024 (нов тариф на 2022)'!CJ37</f>
        <v>3393.7</v>
      </c>
      <c r="V7" s="36">
        <v>113.6</v>
      </c>
      <c r="W7" s="35">
        <f>'[2]2023 район (для фин) '!AG16</f>
        <v>0</v>
      </c>
      <c r="X7" s="36">
        <v>0</v>
      </c>
      <c r="Y7" s="35">
        <v>0</v>
      </c>
      <c r="Z7" s="36">
        <v>0</v>
      </c>
      <c r="AA7" s="35">
        <v>0</v>
      </c>
      <c r="AB7" s="36">
        <v>0</v>
      </c>
      <c r="AC7" s="35">
        <v>0</v>
      </c>
      <c r="AD7" s="36">
        <v>0</v>
      </c>
      <c r="AE7" s="40">
        <f t="shared" ref="AE7:AE46" si="0">X7+J7+D7+H7+N7+R7+V7+Z7+AB7+AD7+F7+L7+P7+T7</f>
        <v>2521.4999999999995</v>
      </c>
    </row>
    <row r="8" spans="1:31" ht="20.25" customHeight="1" x14ac:dyDescent="0.25">
      <c r="A8" s="8">
        <v>2</v>
      </c>
      <c r="B8" s="9" t="str">
        <f>'[2]2022-2024 (нов тариф на 2022)'!B44</f>
        <v>МБДОУ "Д/С №8"</v>
      </c>
      <c r="C8" s="35">
        <f>'[2]2022-2024 (нов тариф на 2022)'!H44</f>
        <v>80</v>
      </c>
      <c r="D8" s="36">
        <v>657.8</v>
      </c>
      <c r="E8" s="35">
        <v>0</v>
      </c>
      <c r="F8" s="36">
        <v>0</v>
      </c>
      <c r="G8" s="35">
        <f>'[2]2022-2024 (нов тариф на 2022)'!X44</f>
        <v>536</v>
      </c>
      <c r="H8" s="36">
        <v>1095</v>
      </c>
      <c r="I8" s="35">
        <f>'[2]2022-2024 (нов тариф на 2022)'!AH44</f>
        <v>87.6</v>
      </c>
      <c r="J8" s="36">
        <v>179</v>
      </c>
      <c r="K8" s="35">
        <f>'[2]2023 район (для фин) '!O18</f>
        <v>0</v>
      </c>
      <c r="L8" s="36">
        <v>0</v>
      </c>
      <c r="M8" s="35">
        <f>'[2]2022-2024 (нов тариф на 2022)'!AZ44</f>
        <v>1457.2</v>
      </c>
      <c r="N8" s="36">
        <v>103</v>
      </c>
      <c r="O8" s="35">
        <v>0</v>
      </c>
      <c r="P8" s="36">
        <v>0</v>
      </c>
      <c r="Q8" s="35">
        <f>'[2]2022-2024 (нов тариф на 2022)'!BR44</f>
        <v>2351.9</v>
      </c>
      <c r="R8" s="36">
        <v>157.1</v>
      </c>
      <c r="S8" s="35">
        <v>0</v>
      </c>
      <c r="T8" s="36">
        <v>0</v>
      </c>
      <c r="U8" s="35">
        <f>'[2]2022-2024 (нов тариф на 2022)'!CJ44</f>
        <v>3627.7</v>
      </c>
      <c r="V8" s="36">
        <v>121.5</v>
      </c>
      <c r="W8" s="35">
        <f>'[2]2023 район (для фин) '!AG18</f>
        <v>0</v>
      </c>
      <c r="X8" s="36">
        <v>0</v>
      </c>
      <c r="Y8" s="35">
        <v>0</v>
      </c>
      <c r="Z8" s="36">
        <v>0</v>
      </c>
      <c r="AA8" s="35">
        <v>0</v>
      </c>
      <c r="AB8" s="36">
        <v>0</v>
      </c>
      <c r="AC8" s="35">
        <v>0</v>
      </c>
      <c r="AD8" s="36">
        <v>0</v>
      </c>
      <c r="AE8" s="40">
        <f t="shared" si="0"/>
        <v>2313.4</v>
      </c>
    </row>
    <row r="9" spans="1:31" ht="24" customHeight="1" x14ac:dyDescent="0.25">
      <c r="A9" s="8">
        <v>3</v>
      </c>
      <c r="B9" s="9" t="str">
        <f>'[2]2022-2024 (нов тариф на 2022)'!B89</f>
        <v>МАДОУ "Д/С №26"</v>
      </c>
      <c r="C9" s="35">
        <f>'[2]2022-2024 (нов тариф на 2022)'!H89</f>
        <v>111.8</v>
      </c>
      <c r="D9" s="36">
        <v>860.5</v>
      </c>
      <c r="E9" s="35">
        <v>0</v>
      </c>
      <c r="F9" s="36">
        <v>0</v>
      </c>
      <c r="G9" s="35">
        <f>'[2]2022-2024 (нов тариф на 2022)'!X89</f>
        <v>517.4</v>
      </c>
      <c r="H9" s="36">
        <v>1057</v>
      </c>
      <c r="I9" s="35">
        <f>'[2]2022-2024 (нов тариф на 2022)'!AH89</f>
        <v>127</v>
      </c>
      <c r="J9" s="36">
        <v>259.39999999999998</v>
      </c>
      <c r="K9" s="35">
        <f>'[2]2023 район (для фин) '!O29</f>
        <v>0</v>
      </c>
      <c r="L9" s="36">
        <v>0</v>
      </c>
      <c r="M9" s="35">
        <f>'[2]2022-2024 (нов тариф на 2022)'!AZ89</f>
        <v>2112.1</v>
      </c>
      <c r="N9" s="36">
        <v>149.30000000000001</v>
      </c>
      <c r="O9" s="35">
        <v>0</v>
      </c>
      <c r="P9" s="36">
        <v>0</v>
      </c>
      <c r="Q9" s="35">
        <f>'[2]2022-2024 (нов тариф на 2022)'!BR89</f>
        <v>1589.9</v>
      </c>
      <c r="R9" s="36">
        <v>106.2</v>
      </c>
      <c r="S9" s="35">
        <v>0</v>
      </c>
      <c r="T9" s="36">
        <v>0</v>
      </c>
      <c r="U9" s="35">
        <f>'[2]2022-2024 (нов тариф на 2022)'!CJ89</f>
        <v>3702</v>
      </c>
      <c r="V9" s="36">
        <v>124</v>
      </c>
      <c r="W9" s="35">
        <f>'[2]2023 район (для фин) '!AG29</f>
        <v>0</v>
      </c>
      <c r="X9" s="36">
        <v>0</v>
      </c>
      <c r="Y9" s="35">
        <v>0</v>
      </c>
      <c r="Z9" s="36">
        <v>0</v>
      </c>
      <c r="AA9" s="35">
        <v>0</v>
      </c>
      <c r="AB9" s="36">
        <v>0</v>
      </c>
      <c r="AC9" s="35">
        <v>0</v>
      </c>
      <c r="AD9" s="36">
        <v>0</v>
      </c>
      <c r="AE9" s="40">
        <f t="shared" si="0"/>
        <v>2556.4</v>
      </c>
    </row>
    <row r="10" spans="1:31" ht="27.75" customHeight="1" x14ac:dyDescent="0.25">
      <c r="A10" s="8">
        <v>4</v>
      </c>
      <c r="B10" s="9" t="str">
        <f>'[2]2022-2024 (нов тариф на 2022)'!B107</f>
        <v>МАДОУ "ЦРР-Д/С №32"</v>
      </c>
      <c r="C10" s="35">
        <f>'[2]2022-2024 (нов тариф на 2022)'!H107</f>
        <v>100</v>
      </c>
      <c r="D10" s="36">
        <v>770.1</v>
      </c>
      <c r="E10" s="35">
        <v>0</v>
      </c>
      <c r="F10" s="36">
        <v>0</v>
      </c>
      <c r="G10" s="35">
        <f>'[2]2022-2024 (нов тариф на 2022)'!X107</f>
        <v>482.8</v>
      </c>
      <c r="H10" s="36">
        <v>986.3</v>
      </c>
      <c r="I10" s="35">
        <f>'[2]2022-2024 (нов тариф на 2022)'!AH107</f>
        <v>104.5</v>
      </c>
      <c r="J10" s="36">
        <v>213.5</v>
      </c>
      <c r="K10" s="35">
        <f>'[2]2023 район (для фин) '!O34</f>
        <v>24.7</v>
      </c>
      <c r="L10" s="36">
        <v>0</v>
      </c>
      <c r="M10" s="35">
        <f>'[2]2022-2024 (нов тариф на 2022)'!AZ107</f>
        <v>1508.3</v>
      </c>
      <c r="N10" s="36">
        <v>106.6</v>
      </c>
      <c r="O10" s="35">
        <v>0</v>
      </c>
      <c r="P10" s="36">
        <v>0</v>
      </c>
      <c r="Q10" s="35">
        <f>'[2]2022-2024 (нов тариф на 2022)'!BR107</f>
        <v>2307.6999999999998</v>
      </c>
      <c r="R10" s="36">
        <v>154.19999999999999</v>
      </c>
      <c r="S10" s="35">
        <v>0</v>
      </c>
      <c r="T10" s="36">
        <v>0</v>
      </c>
      <c r="U10" s="35">
        <f>'[2]2022-2024 (нов тариф на 2022)'!CJ107</f>
        <v>3634.3</v>
      </c>
      <c r="V10" s="36">
        <v>121.7</v>
      </c>
      <c r="W10" s="35">
        <f>'[2]2023 район (для фин) '!AG34</f>
        <v>0</v>
      </c>
      <c r="X10" s="36">
        <v>0</v>
      </c>
      <c r="Y10" s="35">
        <v>0</v>
      </c>
      <c r="Z10" s="36">
        <v>0</v>
      </c>
      <c r="AA10" s="35">
        <v>0</v>
      </c>
      <c r="AB10" s="36">
        <v>0</v>
      </c>
      <c r="AC10" s="35">
        <v>0</v>
      </c>
      <c r="AD10" s="36">
        <v>0</v>
      </c>
      <c r="AE10" s="40">
        <f t="shared" si="0"/>
        <v>2352.3999999999996</v>
      </c>
    </row>
    <row r="11" spans="1:31" s="13" customFormat="1" ht="24.75" customHeight="1" x14ac:dyDescent="0.25">
      <c r="A11" s="8">
        <v>5</v>
      </c>
      <c r="B11" s="9" t="str">
        <f>'[2]2022-2024 (нов тариф на 2022)'!B129</f>
        <v>МБДОУ "ЦРР - Д/С №41"</v>
      </c>
      <c r="C11" s="35">
        <f>'[2]2022-2024 (нов тариф на 2022)'!H129</f>
        <v>71.400000000000006</v>
      </c>
      <c r="D11" s="36">
        <v>549.1</v>
      </c>
      <c r="E11" s="35">
        <v>0</v>
      </c>
      <c r="F11" s="36">
        <v>0</v>
      </c>
      <c r="G11" s="35">
        <f>'[2]2022-2024 (нов тариф на 2022)'!X129</f>
        <v>242.8</v>
      </c>
      <c r="H11" s="36">
        <v>496</v>
      </c>
      <c r="I11" s="35">
        <f>'[2]2022-2024 (нов тариф на 2022)'!AH129</f>
        <v>47.2</v>
      </c>
      <c r="J11" s="36">
        <v>96.4</v>
      </c>
      <c r="K11" s="35">
        <f>'[2]2023 район (для фин) '!O40</f>
        <v>0</v>
      </c>
      <c r="L11" s="36">
        <v>0</v>
      </c>
      <c r="M11" s="35">
        <f>'[2]2022-2024 (нов тариф на 2022)'!AZ129</f>
        <v>784.7</v>
      </c>
      <c r="N11" s="36">
        <v>55.5</v>
      </c>
      <c r="O11" s="35">
        <v>0</v>
      </c>
      <c r="P11" s="36">
        <v>0</v>
      </c>
      <c r="Q11" s="35">
        <f>'[2]2022-2024 (нов тариф на 2022)'!BR129</f>
        <v>1524.6</v>
      </c>
      <c r="R11" s="36">
        <v>101.9</v>
      </c>
      <c r="S11" s="35">
        <v>0</v>
      </c>
      <c r="T11" s="36">
        <v>0</v>
      </c>
      <c r="U11" s="35">
        <f>'[2]2022-2024 (нов тариф на 2022)'!CJ129</f>
        <v>2199.4</v>
      </c>
      <c r="V11" s="36">
        <v>73.7</v>
      </c>
      <c r="W11" s="35">
        <f>'[2]2023 район (для фин) '!AG40</f>
        <v>0</v>
      </c>
      <c r="X11" s="36">
        <v>0</v>
      </c>
      <c r="Y11" s="35">
        <v>0</v>
      </c>
      <c r="Z11" s="36">
        <v>0</v>
      </c>
      <c r="AA11" s="35">
        <v>0</v>
      </c>
      <c r="AB11" s="36">
        <v>0</v>
      </c>
      <c r="AC11" s="35">
        <v>0</v>
      </c>
      <c r="AD11" s="36">
        <v>0</v>
      </c>
      <c r="AE11" s="40">
        <f t="shared" si="0"/>
        <v>1372.6000000000001</v>
      </c>
    </row>
    <row r="12" spans="1:31" ht="27.75" customHeight="1" x14ac:dyDescent="0.25">
      <c r="A12" s="8">
        <v>6</v>
      </c>
      <c r="B12" s="9" t="str">
        <f>'[2]2022-2024 (нов тариф на 2022)'!B132</f>
        <v>МБДОУ "Д/С №42"</v>
      </c>
      <c r="C12" s="35">
        <f>'[2]2022-2024 (нов тариф на 2022)'!H132</f>
        <v>50</v>
      </c>
      <c r="D12" s="36">
        <v>385.5</v>
      </c>
      <c r="E12" s="35">
        <v>0</v>
      </c>
      <c r="F12" s="36">
        <v>0</v>
      </c>
      <c r="G12" s="35">
        <f>'[2]2022-2024 (нов тариф на 2022)'!X132</f>
        <v>205.5</v>
      </c>
      <c r="H12" s="36">
        <v>419.8</v>
      </c>
      <c r="I12" s="35">
        <f>'[2]2022-2024 (нов тариф на 2022)'!AH132</f>
        <v>52.9</v>
      </c>
      <c r="J12" s="36">
        <v>108.1</v>
      </c>
      <c r="K12" s="35">
        <f>'[2]2023 район (для фин) '!O41</f>
        <v>8.6</v>
      </c>
      <c r="L12" s="36">
        <v>0</v>
      </c>
      <c r="M12" s="35">
        <f>'[2]2022-2024 (нов тариф на 2022)'!AZ132</f>
        <v>880</v>
      </c>
      <c r="N12" s="36">
        <v>62.2</v>
      </c>
      <c r="O12" s="35">
        <v>0</v>
      </c>
      <c r="P12" s="36">
        <v>0</v>
      </c>
      <c r="Q12" s="35">
        <f>'[2]2022-2024 (нов тариф на 2022)'!BR132</f>
        <v>1709.9</v>
      </c>
      <c r="R12" s="36">
        <v>114.3</v>
      </c>
      <c r="S12" s="35">
        <v>0</v>
      </c>
      <c r="T12" s="36">
        <v>0</v>
      </c>
      <c r="U12" s="35">
        <f>'[2]2022-2024 (нов тариф на 2022)'!CJ132</f>
        <v>2466.6</v>
      </c>
      <c r="V12" s="36">
        <v>82.6</v>
      </c>
      <c r="W12" s="35">
        <f>'[2]2023 район (для фин) '!AG41</f>
        <v>0</v>
      </c>
      <c r="X12" s="36">
        <v>0</v>
      </c>
      <c r="Y12" s="35">
        <v>0</v>
      </c>
      <c r="Z12" s="36">
        <v>0</v>
      </c>
      <c r="AA12" s="35">
        <v>0</v>
      </c>
      <c r="AB12" s="36">
        <v>0</v>
      </c>
      <c r="AC12" s="35">
        <v>0</v>
      </c>
      <c r="AD12" s="36">
        <v>0</v>
      </c>
      <c r="AE12" s="40">
        <f t="shared" si="0"/>
        <v>1172.5</v>
      </c>
    </row>
    <row r="13" spans="1:31" ht="27.75" customHeight="1" x14ac:dyDescent="0.25">
      <c r="A13" s="8">
        <v>7</v>
      </c>
      <c r="B13" s="9" t="str">
        <f>'[2]2022-2024 (нов тариф на 2022)'!B138</f>
        <v>МБДОУ "Д/С №45"</v>
      </c>
      <c r="C13" s="35">
        <f>'[2]2022-2024 (нов тариф на 2022)'!H138</f>
        <v>95</v>
      </c>
      <c r="D13" s="36">
        <v>730.4</v>
      </c>
      <c r="E13" s="35">
        <v>0</v>
      </c>
      <c r="F13" s="36">
        <v>0</v>
      </c>
      <c r="G13" s="35">
        <f>'[2]2022-2024 (нов тариф на 2022)'!X138</f>
        <v>586.6</v>
      </c>
      <c r="H13" s="36">
        <v>1296.0999999999999</v>
      </c>
      <c r="I13" s="35">
        <f>'[2]2022-2024 (нов тариф на 2022)'!AH138</f>
        <v>76.599999999999994</v>
      </c>
      <c r="J13" s="36">
        <v>168.8</v>
      </c>
      <c r="K13" s="35">
        <f>'[2]2023 район (для фин) '!O43</f>
        <v>24.2</v>
      </c>
      <c r="L13" s="36">
        <v>0</v>
      </c>
      <c r="M13" s="35">
        <f>'[2]2022-2024 (нов тариф на 2022)'!AZ138</f>
        <v>1272.9000000000001</v>
      </c>
      <c r="N13" s="36">
        <v>134.4</v>
      </c>
      <c r="O13" s="35">
        <v>0</v>
      </c>
      <c r="P13" s="36">
        <v>0</v>
      </c>
      <c r="Q13" s="35">
        <f>'[2]2022-2024 (нов тариф на 2022)'!BR138</f>
        <v>2516.4</v>
      </c>
      <c r="R13" s="36">
        <v>167.5</v>
      </c>
      <c r="S13" s="35">
        <v>0</v>
      </c>
      <c r="T13" s="36">
        <v>0</v>
      </c>
      <c r="U13" s="35">
        <f>'[2]2022-2024 (нов тариф на 2022)'!CJ138</f>
        <v>3608.8</v>
      </c>
      <c r="V13" s="36">
        <v>82.1</v>
      </c>
      <c r="W13" s="35">
        <f>'[2]2023 район (для фин) '!AG43</f>
        <v>0</v>
      </c>
      <c r="X13" s="36">
        <v>0</v>
      </c>
      <c r="Y13" s="35">
        <v>0</v>
      </c>
      <c r="Z13" s="36">
        <v>0</v>
      </c>
      <c r="AA13" s="35">
        <v>0</v>
      </c>
      <c r="AB13" s="36">
        <v>0</v>
      </c>
      <c r="AC13" s="35">
        <v>0</v>
      </c>
      <c r="AD13" s="36">
        <v>0</v>
      </c>
      <c r="AE13" s="40">
        <f t="shared" si="0"/>
        <v>2579.3000000000002</v>
      </c>
    </row>
    <row r="14" spans="1:31" ht="26.25" customHeight="1" x14ac:dyDescent="0.25">
      <c r="A14" s="8">
        <v>8</v>
      </c>
      <c r="B14" s="9" t="str">
        <f>'[2]2022-2024 (нов тариф на 2022)'!B143</f>
        <v>МБДОУ "Д/С №46"</v>
      </c>
      <c r="C14" s="35">
        <f>'[2]2022-2024 (нов тариф на 2022)'!H143</f>
        <v>80</v>
      </c>
      <c r="D14" s="36">
        <v>614.79999999999995</v>
      </c>
      <c r="E14" s="35">
        <v>0</v>
      </c>
      <c r="F14" s="36">
        <v>0</v>
      </c>
      <c r="G14" s="35">
        <f>'[2]2022-2024 (нов тариф на 2022)'!X143</f>
        <v>566.20000000000005</v>
      </c>
      <c r="H14" s="36">
        <v>1156.7</v>
      </c>
      <c r="I14" s="35">
        <f>'[2]2022-2024 (нов тариф на 2022)'!AH143</f>
        <v>170.9</v>
      </c>
      <c r="J14" s="36">
        <v>349.1</v>
      </c>
      <c r="K14" s="35">
        <f>'[2]2023 район (для фин) '!O44</f>
        <v>20.6</v>
      </c>
      <c r="L14" s="36">
        <v>0</v>
      </c>
      <c r="M14" s="35">
        <f>'[2]2022-2024 (нов тариф на 2022)'!AZ143</f>
        <v>2467.5</v>
      </c>
      <c r="N14" s="36">
        <v>174.4</v>
      </c>
      <c r="O14" s="35">
        <v>0</v>
      </c>
      <c r="P14" s="36">
        <v>0</v>
      </c>
      <c r="Q14" s="35">
        <f>'[2]2022-2024 (нов тариф на 2022)'!BR143</f>
        <v>1808.9</v>
      </c>
      <c r="R14" s="36">
        <v>120.9</v>
      </c>
      <c r="S14" s="35">
        <v>0</v>
      </c>
      <c r="T14" s="36">
        <v>0</v>
      </c>
      <c r="U14" s="35">
        <f>'[2]2022-2024 (нов тариф на 2022)'!CJ143</f>
        <v>4072.7</v>
      </c>
      <c r="V14" s="36">
        <v>136.4</v>
      </c>
      <c r="W14" s="35">
        <f>'[2]2023 район (для фин) '!AG44</f>
        <v>0</v>
      </c>
      <c r="X14" s="36">
        <v>0</v>
      </c>
      <c r="Y14" s="35">
        <v>0</v>
      </c>
      <c r="Z14" s="36">
        <v>0</v>
      </c>
      <c r="AA14" s="35">
        <v>0</v>
      </c>
      <c r="AB14" s="36">
        <v>0</v>
      </c>
      <c r="AC14" s="35">
        <v>0</v>
      </c>
      <c r="AD14" s="36">
        <v>0</v>
      </c>
      <c r="AE14" s="40">
        <f t="shared" si="0"/>
        <v>2552.3000000000002</v>
      </c>
    </row>
    <row r="15" spans="1:31" ht="26.25" customHeight="1" x14ac:dyDescent="0.25">
      <c r="A15" s="8">
        <v>9</v>
      </c>
      <c r="B15" s="9" t="str">
        <f>'[2]2022-2024 (нов тариф на 2022)'!B146</f>
        <v>МАДОУ "ЦРР Д/С №48"</v>
      </c>
      <c r="C15" s="35">
        <f>'[2]2022-2024 (нов тариф на 2022)'!H146</f>
        <v>130</v>
      </c>
      <c r="D15" s="36">
        <v>1066.7</v>
      </c>
      <c r="E15" s="35">
        <v>0</v>
      </c>
      <c r="F15" s="36">
        <v>0</v>
      </c>
      <c r="G15" s="35">
        <f>'[2]2022-2024 (нов тариф на 2022)'!X146</f>
        <v>543.9</v>
      </c>
      <c r="H15" s="36">
        <v>1111.0999999999999</v>
      </c>
      <c r="I15" s="35">
        <f>'[2]2022-2024 (нов тариф на 2022)'!AH146</f>
        <v>207.4</v>
      </c>
      <c r="J15" s="36">
        <v>423.7</v>
      </c>
      <c r="K15" s="35">
        <f>'[2]2023 район (для фин) '!O45</f>
        <v>0</v>
      </c>
      <c r="L15" s="36">
        <v>0</v>
      </c>
      <c r="M15" s="35">
        <f>'[2]2022-2024 (нов тариф на 2022)'!AZ146</f>
        <v>2993.2</v>
      </c>
      <c r="N15" s="36">
        <v>211.5</v>
      </c>
      <c r="O15" s="35">
        <v>0</v>
      </c>
      <c r="P15" s="36">
        <v>0</v>
      </c>
      <c r="Q15" s="35">
        <f>'[2]2022-2024 (нов тариф на 2022)'!BR146</f>
        <v>3050.3</v>
      </c>
      <c r="R15" s="36">
        <v>203.8</v>
      </c>
      <c r="S15" s="35">
        <v>0</v>
      </c>
      <c r="T15" s="36">
        <v>0</v>
      </c>
      <c r="U15" s="35">
        <f>'[2]2022-2024 (нов тариф на 2022)'!CJ146</f>
        <v>5755.6</v>
      </c>
      <c r="V15" s="36">
        <v>192.7</v>
      </c>
      <c r="W15" s="35">
        <f>'[2]2023 район (для фин) '!AG45</f>
        <v>0</v>
      </c>
      <c r="X15" s="36">
        <v>0</v>
      </c>
      <c r="Y15" s="35">
        <v>0</v>
      </c>
      <c r="Z15" s="36">
        <v>0</v>
      </c>
      <c r="AA15" s="35">
        <v>0</v>
      </c>
      <c r="AB15" s="36">
        <v>0</v>
      </c>
      <c r="AC15" s="35">
        <v>0</v>
      </c>
      <c r="AD15" s="36">
        <v>0</v>
      </c>
      <c r="AE15" s="40">
        <f t="shared" si="0"/>
        <v>3209.5</v>
      </c>
    </row>
    <row r="16" spans="1:31" ht="26.25" customHeight="1" x14ac:dyDescent="0.25">
      <c r="A16" s="8">
        <v>10</v>
      </c>
      <c r="B16" s="9" t="str">
        <f>'[2]2022-2024 (нов тариф на 2022)'!B149</f>
        <v>МАДОУ "Д/С №49"</v>
      </c>
      <c r="C16" s="35">
        <f>'[2]2022-2024 (нов тариф на 2022)'!H149</f>
        <v>150</v>
      </c>
      <c r="D16" s="36">
        <v>1171.5999999999999</v>
      </c>
      <c r="E16" s="35">
        <v>0</v>
      </c>
      <c r="F16" s="36">
        <v>0</v>
      </c>
      <c r="G16" s="35">
        <f>'[2]2022-2024 (нов тариф на 2022)'!X149</f>
        <v>568.1</v>
      </c>
      <c r="H16" s="36">
        <v>1160.5999999999999</v>
      </c>
      <c r="I16" s="35">
        <f>'[2]2022-2024 (нов тариф на 2022)'!AH149</f>
        <v>80.599999999999994</v>
      </c>
      <c r="J16" s="36">
        <v>164.7</v>
      </c>
      <c r="K16" s="35">
        <f>'[2]2023 район (для фин) '!O46</f>
        <v>0</v>
      </c>
      <c r="L16" s="36">
        <v>0</v>
      </c>
      <c r="M16" s="35">
        <f>'[2]2022-2024 (нов тариф на 2022)'!AZ149</f>
        <v>1340</v>
      </c>
      <c r="N16" s="36">
        <v>94.7</v>
      </c>
      <c r="O16" s="35">
        <v>0</v>
      </c>
      <c r="P16" s="36">
        <v>0</v>
      </c>
      <c r="Q16" s="35">
        <f>'[2]2022-2024 (нов тариф на 2022)'!BR149</f>
        <v>2027.8</v>
      </c>
      <c r="R16" s="36">
        <v>135.5</v>
      </c>
      <c r="S16" s="35">
        <v>0</v>
      </c>
      <c r="T16" s="36">
        <v>0</v>
      </c>
      <c r="U16" s="35">
        <f>'[2]2022-2024 (нов тариф на 2022)'!CJ149</f>
        <v>3207.4</v>
      </c>
      <c r="V16" s="36">
        <v>107.4</v>
      </c>
      <c r="W16" s="35">
        <f>'[2]2023 район (для фин) '!AG46</f>
        <v>0</v>
      </c>
      <c r="X16" s="36">
        <v>0</v>
      </c>
      <c r="Y16" s="35">
        <v>0</v>
      </c>
      <c r="Z16" s="36">
        <v>0</v>
      </c>
      <c r="AA16" s="35">
        <v>0</v>
      </c>
      <c r="AB16" s="36">
        <v>0</v>
      </c>
      <c r="AC16" s="35">
        <v>0</v>
      </c>
      <c r="AD16" s="36">
        <v>0</v>
      </c>
      <c r="AE16" s="40">
        <f t="shared" si="0"/>
        <v>2834.4999999999995</v>
      </c>
    </row>
    <row r="17" spans="1:31" ht="24.75" customHeight="1" x14ac:dyDescent="0.25">
      <c r="A17" s="8">
        <v>11</v>
      </c>
      <c r="B17" s="9" t="str">
        <f>'[2]2022-2024 (нов тариф на 2022)'!B162</f>
        <v>МАОУ "СОШ №4 им. В.Г. Некрасова"</v>
      </c>
      <c r="C17" s="35">
        <f>'[2]2022-2024 (нов тариф на 2022)'!H162</f>
        <v>101.69499999999999</v>
      </c>
      <c r="D17" s="36">
        <v>847.1</v>
      </c>
      <c r="E17" s="35">
        <f>'[2]2022-2024 (нов тариф на 2022)'!P162</f>
        <v>0</v>
      </c>
      <c r="F17" s="36">
        <v>0</v>
      </c>
      <c r="G17" s="35">
        <f>'[2]2022-2024 (нов тариф на 2022)'!X162</f>
        <v>836.1</v>
      </c>
      <c r="H17" s="36">
        <v>1708.1</v>
      </c>
      <c r="I17" s="35">
        <f>'[2]2022-2024 (нов тариф на 2022)'!AH162</f>
        <v>81.099999999999994</v>
      </c>
      <c r="J17" s="36">
        <v>165.7</v>
      </c>
      <c r="K17" s="35">
        <f>'[2]2023 район (для фин) '!O49</f>
        <v>0</v>
      </c>
      <c r="L17" s="36">
        <v>0</v>
      </c>
      <c r="M17" s="35">
        <f>'[2]2022-2024 (нов тариф на 2022)'!AZ162</f>
        <v>1348.5</v>
      </c>
      <c r="N17" s="36">
        <v>95.3</v>
      </c>
      <c r="O17" s="35">
        <f>'[2]2022-2024 (нов тариф на 2022)'!BJ162</f>
        <v>0</v>
      </c>
      <c r="P17" s="36">
        <v>0</v>
      </c>
      <c r="Q17" s="35">
        <f>'[2]2022-2024 (нов тариф на 2022)'!BR162</f>
        <v>2603.6</v>
      </c>
      <c r="R17" s="36">
        <v>174</v>
      </c>
      <c r="S17" s="35">
        <f>'[2]2022-2024 (нов тариф на 2022)'!CB162</f>
        <v>0</v>
      </c>
      <c r="T17" s="36">
        <v>0</v>
      </c>
      <c r="U17" s="35">
        <f>'[2]2022-2024 (нов тариф на 2022)'!CJ162</f>
        <v>3763.9</v>
      </c>
      <c r="V17" s="36">
        <v>126</v>
      </c>
      <c r="W17" s="35">
        <f>'[2]2023 район (для фин) '!AG49</f>
        <v>0</v>
      </c>
      <c r="X17" s="36">
        <v>0</v>
      </c>
      <c r="Y17" s="35">
        <v>0</v>
      </c>
      <c r="Z17" s="36">
        <v>0</v>
      </c>
      <c r="AA17" s="35">
        <v>0</v>
      </c>
      <c r="AB17" s="36">
        <v>0</v>
      </c>
      <c r="AC17" s="35">
        <v>0</v>
      </c>
      <c r="AD17" s="36">
        <v>0</v>
      </c>
      <c r="AE17" s="40">
        <f t="shared" si="0"/>
        <v>3116.2</v>
      </c>
    </row>
    <row r="18" spans="1:31" ht="28.5" customHeight="1" x14ac:dyDescent="0.25">
      <c r="A18" s="8">
        <v>12</v>
      </c>
      <c r="B18" s="9" t="str">
        <f>'[2]2022-2024 (нов тариф на 2022)'!B165</f>
        <v>МАОУ "СОШ №5"</v>
      </c>
      <c r="C18" s="35">
        <f>'[2]2022-2024 (нов тариф на 2022)'!H165</f>
        <v>130</v>
      </c>
      <c r="D18" s="36">
        <v>1063.5</v>
      </c>
      <c r="E18" s="35">
        <v>0</v>
      </c>
      <c r="F18" s="36">
        <v>0</v>
      </c>
      <c r="G18" s="35">
        <f>'[2]2022-2024 (нов тариф на 2022)'!X165</f>
        <v>727.3</v>
      </c>
      <c r="H18" s="36">
        <v>1485.8</v>
      </c>
      <c r="I18" s="35">
        <f>'[2]2022-2024 (нов тариф на 2022)'!AH165</f>
        <v>56.2</v>
      </c>
      <c r="J18" s="36">
        <v>114.8</v>
      </c>
      <c r="K18" s="35">
        <f>'[2]2023 район (для фин) '!O50</f>
        <v>0</v>
      </c>
      <c r="L18" s="36">
        <v>0</v>
      </c>
      <c r="M18" s="35">
        <f>'[2]2022-2024 (нов тариф на 2022)'!AZ165</f>
        <v>934.8</v>
      </c>
      <c r="N18" s="36">
        <v>66.099999999999994</v>
      </c>
      <c r="O18" s="35">
        <v>0</v>
      </c>
      <c r="P18" s="36">
        <v>0</v>
      </c>
      <c r="Q18" s="35">
        <f>'[2]2022-2024 (нов тариф на 2022)'!BR165</f>
        <v>1081.3</v>
      </c>
      <c r="R18" s="36">
        <v>72.2</v>
      </c>
      <c r="S18" s="35">
        <v>0</v>
      </c>
      <c r="T18" s="36">
        <v>0</v>
      </c>
      <c r="U18" s="35">
        <f>'[2]2022-2024 (нов тариф на 2022)'!CJ165</f>
        <v>1920</v>
      </c>
      <c r="V18" s="36">
        <v>64.3</v>
      </c>
      <c r="W18" s="35">
        <f>'[2]2023 район (для фин) '!AG50</f>
        <v>0</v>
      </c>
      <c r="X18" s="36">
        <v>0</v>
      </c>
      <c r="Y18" s="35">
        <v>0</v>
      </c>
      <c r="Z18" s="36">
        <v>0</v>
      </c>
      <c r="AA18" s="35">
        <v>0</v>
      </c>
      <c r="AB18" s="36">
        <v>0</v>
      </c>
      <c r="AC18" s="35">
        <v>0</v>
      </c>
      <c r="AD18" s="36">
        <v>0</v>
      </c>
      <c r="AE18" s="40">
        <f t="shared" si="0"/>
        <v>2866.7</v>
      </c>
    </row>
    <row r="19" spans="1:31" ht="27.75" customHeight="1" x14ac:dyDescent="0.25">
      <c r="A19" s="8">
        <v>13</v>
      </c>
      <c r="B19" s="9" t="str">
        <f>'[2]2022-2024 (нов тариф на 2022)'!B173</f>
        <v>МАОУ "СОШ №9"</v>
      </c>
      <c r="C19" s="35">
        <f>'[2]2022-2024 (нов тариф на 2022)'!H173</f>
        <v>99</v>
      </c>
      <c r="D19" s="36">
        <v>810.3</v>
      </c>
      <c r="E19" s="35">
        <v>0</v>
      </c>
      <c r="F19" s="36">
        <v>0</v>
      </c>
      <c r="G19" s="35">
        <f>'[2]2022-2024 (нов тариф на 2022)'!X173</f>
        <v>1083.5</v>
      </c>
      <c r="H19" s="36">
        <v>2394</v>
      </c>
      <c r="I19" s="35">
        <f>'[2]2022-2024 (нов тариф на 2022)'!AH173</f>
        <v>77.900000000000006</v>
      </c>
      <c r="J19" s="36">
        <v>171.7</v>
      </c>
      <c r="K19" s="35">
        <f>'[2]2023 район (для фин) '!O52</f>
        <v>0</v>
      </c>
      <c r="L19" s="36">
        <v>0</v>
      </c>
      <c r="M19" s="35">
        <f>'[2]2022-2024 (нов тариф на 2022)'!AZ173</f>
        <v>1295.7</v>
      </c>
      <c r="N19" s="36">
        <v>136.80000000000001</v>
      </c>
      <c r="O19" s="35">
        <v>0</v>
      </c>
      <c r="P19" s="36">
        <v>0</v>
      </c>
      <c r="Q19" s="35">
        <f>'[2]2022-2024 (нов тариф на 2022)'!BR173</f>
        <v>878.8</v>
      </c>
      <c r="R19" s="36">
        <v>58.5</v>
      </c>
      <c r="S19" s="35">
        <v>0</v>
      </c>
      <c r="T19" s="36">
        <v>0</v>
      </c>
      <c r="U19" s="35">
        <f>'[2]2022-2024 (нов тариф на 2022)'!CJ173</f>
        <v>2071</v>
      </c>
      <c r="V19" s="36">
        <v>47.1</v>
      </c>
      <c r="W19" s="35">
        <f>'[2]2023 район (для фин) '!AG52</f>
        <v>0</v>
      </c>
      <c r="X19" s="36">
        <v>0</v>
      </c>
      <c r="Y19" s="35">
        <v>0</v>
      </c>
      <c r="Z19" s="36">
        <v>0</v>
      </c>
      <c r="AA19" s="35">
        <v>0</v>
      </c>
      <c r="AB19" s="36">
        <v>0</v>
      </c>
      <c r="AC19" s="35">
        <v>0</v>
      </c>
      <c r="AD19" s="36">
        <v>0</v>
      </c>
      <c r="AE19" s="40">
        <f t="shared" si="0"/>
        <v>3618.4</v>
      </c>
    </row>
    <row r="20" spans="1:31" ht="21.75" customHeight="1" x14ac:dyDescent="0.25">
      <c r="A20" s="8">
        <v>14</v>
      </c>
      <c r="B20" s="9" t="str">
        <f>'[2]2022-2024 (нов тариф на 2022)'!B178</f>
        <v>МАОУ "СОШ №10"</v>
      </c>
      <c r="C20" s="35">
        <f>'[2]2022-2024 (нов тариф на 2022)'!H178</f>
        <v>98</v>
      </c>
      <c r="D20" s="36">
        <v>750.6</v>
      </c>
      <c r="E20" s="35">
        <v>0</v>
      </c>
      <c r="F20" s="36">
        <v>0</v>
      </c>
      <c r="G20" s="35">
        <f>'[2]2022-2024 (нов тариф на 2022)'!X178</f>
        <v>1131.7</v>
      </c>
      <c r="H20" s="36">
        <v>2312</v>
      </c>
      <c r="I20" s="35">
        <f>'[2]2022-2024 (нов тариф на 2022)'!AH178</f>
        <v>133.80000000000001</v>
      </c>
      <c r="J20" s="36">
        <v>273.3</v>
      </c>
      <c r="K20" s="35">
        <f>'[2]2023 район (для фин) '!O53</f>
        <v>0</v>
      </c>
      <c r="L20" s="36">
        <v>0</v>
      </c>
      <c r="M20" s="35">
        <f>'[2]2022-2024 (нов тариф на 2022)'!AZ178</f>
        <v>1930.8</v>
      </c>
      <c r="N20" s="36">
        <v>136.4</v>
      </c>
      <c r="O20" s="35">
        <v>0</v>
      </c>
      <c r="P20" s="36">
        <v>0</v>
      </c>
      <c r="Q20" s="35">
        <f>'[2]2022-2024 (нов тариф на 2022)'!BR178</f>
        <v>1265.8</v>
      </c>
      <c r="R20" s="36">
        <v>84.6</v>
      </c>
      <c r="S20" s="35">
        <v>0</v>
      </c>
      <c r="T20" s="36">
        <v>0</v>
      </c>
      <c r="U20" s="35">
        <f>'[2]2022-2024 (нов тариф на 2022)'!CJ178</f>
        <v>3044.3</v>
      </c>
      <c r="V20" s="36">
        <v>101.9</v>
      </c>
      <c r="W20" s="35">
        <f>'[2]2023 район (для фин) '!AG53</f>
        <v>0</v>
      </c>
      <c r="X20" s="36">
        <v>0</v>
      </c>
      <c r="Y20" s="35">
        <v>0</v>
      </c>
      <c r="Z20" s="36">
        <v>0</v>
      </c>
      <c r="AA20" s="35">
        <v>0</v>
      </c>
      <c r="AB20" s="36">
        <v>0</v>
      </c>
      <c r="AC20" s="35">
        <v>0</v>
      </c>
      <c r="AD20" s="36">
        <v>0</v>
      </c>
      <c r="AE20" s="40">
        <f t="shared" si="0"/>
        <v>3658.8</v>
      </c>
    </row>
    <row r="21" spans="1:31" ht="26.25" customHeight="1" x14ac:dyDescent="0.25">
      <c r="A21" s="8">
        <v>15</v>
      </c>
      <c r="B21" s="9" t="str">
        <f>'[2]2022-2024 (нов тариф на 2022)'!B181</f>
        <v>МБОУ "СОШ №11"</v>
      </c>
      <c r="C21" s="35">
        <f>'[2]2022-2024 (нов тариф на 2022)'!H181</f>
        <v>115.5</v>
      </c>
      <c r="D21" s="36">
        <v>888.1</v>
      </c>
      <c r="E21" s="35">
        <v>0</v>
      </c>
      <c r="F21" s="36">
        <v>0</v>
      </c>
      <c r="G21" s="35">
        <f>'[2]2022-2024 (нов тариф на 2022)'!X181</f>
        <v>1084.5999999999999</v>
      </c>
      <c r="H21" s="36">
        <v>2215.6999999999998</v>
      </c>
      <c r="I21" s="35">
        <f>'[2]2022-2024 (нов тариф на 2022)'!AH181</f>
        <v>46.9</v>
      </c>
      <c r="J21" s="36">
        <v>95.8</v>
      </c>
      <c r="K21" s="35">
        <f>'[2]2023 район (для фин) '!O54</f>
        <v>0</v>
      </c>
      <c r="L21" s="36">
        <v>0</v>
      </c>
      <c r="M21" s="35">
        <f>'[2]2022-2024 (нов тариф на 2022)'!AZ181</f>
        <v>0</v>
      </c>
      <c r="N21" s="36">
        <v>0</v>
      </c>
      <c r="O21" s="35">
        <v>0</v>
      </c>
      <c r="P21" s="36">
        <v>0</v>
      </c>
      <c r="Q21" s="35">
        <f>'[2]2022-2024 (нов тариф на 2022)'!BR181</f>
        <v>2880.8</v>
      </c>
      <c r="R21" s="36">
        <v>192.5</v>
      </c>
      <c r="S21" s="35">
        <v>0</v>
      </c>
      <c r="T21" s="36">
        <v>0</v>
      </c>
      <c r="U21" s="35">
        <f>'[2]2022-2024 (нов тариф на 2022)'!CJ181</f>
        <v>2880.8</v>
      </c>
      <c r="V21" s="36">
        <v>96.5</v>
      </c>
      <c r="W21" s="35">
        <f>'[2]2023 район (для фин) '!AG54</f>
        <v>0</v>
      </c>
      <c r="X21" s="36">
        <v>0</v>
      </c>
      <c r="Y21" s="35">
        <v>0</v>
      </c>
      <c r="Z21" s="36">
        <v>0</v>
      </c>
      <c r="AA21" s="35">
        <v>0</v>
      </c>
      <c r="AB21" s="36">
        <v>0</v>
      </c>
      <c r="AC21" s="35">
        <v>0</v>
      </c>
      <c r="AD21" s="36">
        <v>0</v>
      </c>
      <c r="AE21" s="40">
        <f t="shared" si="0"/>
        <v>3488.6</v>
      </c>
    </row>
    <row r="22" spans="1:31" ht="24.75" customHeight="1" x14ac:dyDescent="0.25">
      <c r="A22" s="8">
        <v>16</v>
      </c>
      <c r="B22" s="9" t="str">
        <f>'[2]2022-2024 (нов тариф на 2022)'!B184</f>
        <v>МАОУ "СОШ №12"</v>
      </c>
      <c r="C22" s="35">
        <f>'[2]2022-2024 (нов тариф на 2022)'!H184</f>
        <v>96.5</v>
      </c>
      <c r="D22" s="36">
        <v>791.4</v>
      </c>
      <c r="E22" s="35">
        <v>0</v>
      </c>
      <c r="F22" s="36">
        <v>0</v>
      </c>
      <c r="G22" s="35">
        <f>'[2]2022-2024 (нов тариф на 2022)'!X184</f>
        <v>646</v>
      </c>
      <c r="H22" s="36">
        <v>1427.4</v>
      </c>
      <c r="I22" s="35">
        <f>'[2]2022-2024 (нов тариф на 2022)'!AH184</f>
        <v>89.8</v>
      </c>
      <c r="J22" s="36">
        <v>197.9</v>
      </c>
      <c r="K22" s="35">
        <f>'[2]2023 район (для фин) '!O55</f>
        <v>0</v>
      </c>
      <c r="L22" s="36">
        <v>0</v>
      </c>
      <c r="M22" s="35">
        <f>'[2]2022-2024 (нов тариф на 2022)'!AZ184</f>
        <v>1493.4</v>
      </c>
      <c r="N22" s="36">
        <v>157.69999999999999</v>
      </c>
      <c r="O22" s="35">
        <v>0</v>
      </c>
      <c r="P22" s="36">
        <v>0</v>
      </c>
      <c r="Q22" s="35">
        <f>'[2]2022-2024 (нов тариф на 2022)'!BR184</f>
        <v>1319.8</v>
      </c>
      <c r="R22" s="36">
        <v>87.9</v>
      </c>
      <c r="S22" s="35">
        <v>0</v>
      </c>
      <c r="T22" s="36">
        <v>0</v>
      </c>
      <c r="U22" s="35">
        <f>'[2]2022-2024 (нов тариф на 2022)'!CJ184</f>
        <v>2679.2</v>
      </c>
      <c r="V22" s="36">
        <v>61</v>
      </c>
      <c r="W22" s="35">
        <f>'[2]2023 район (для фин) '!AG55</f>
        <v>0</v>
      </c>
      <c r="X22" s="36">
        <v>0</v>
      </c>
      <c r="Y22" s="35">
        <v>0</v>
      </c>
      <c r="Z22" s="36">
        <v>0</v>
      </c>
      <c r="AA22" s="35">
        <v>0</v>
      </c>
      <c r="AB22" s="36">
        <v>0</v>
      </c>
      <c r="AC22" s="35">
        <v>0</v>
      </c>
      <c r="AD22" s="36">
        <v>0</v>
      </c>
      <c r="AE22" s="40">
        <f t="shared" si="0"/>
        <v>2723.2999999999997</v>
      </c>
    </row>
    <row r="23" spans="1:31" ht="27.75" customHeight="1" x14ac:dyDescent="0.25">
      <c r="A23" s="8">
        <v>17</v>
      </c>
      <c r="B23" s="9" t="str">
        <f>'[2]2022-2024 (нов тариф на 2022)'!B189</f>
        <v>МАОУ "СОШ №13"</v>
      </c>
      <c r="C23" s="35">
        <f>'[2]2022-2024 (нов тариф на 2022)'!H189</f>
        <v>403.80500000000001</v>
      </c>
      <c r="D23" s="36">
        <v>3067.2</v>
      </c>
      <c r="E23" s="35">
        <v>0</v>
      </c>
      <c r="F23" s="36">
        <v>0</v>
      </c>
      <c r="G23" s="35">
        <f>'[2]2022-2024 (нов тариф на 2022)'!X189</f>
        <v>1471.9</v>
      </c>
      <c r="H23" s="36">
        <v>2328</v>
      </c>
      <c r="I23" s="35">
        <f>'[2]2022-2024 (нов тариф на 2022)'!AH189</f>
        <v>68.900000000000006</v>
      </c>
      <c r="J23" s="36">
        <v>109</v>
      </c>
      <c r="K23" s="35">
        <f>'[2]2023 район (для фин) '!O56</f>
        <v>0</v>
      </c>
      <c r="L23" s="36">
        <v>0</v>
      </c>
      <c r="M23" s="35">
        <f>'[2]2022-2024 (нов тариф на 2022)'!AZ189</f>
        <v>0</v>
      </c>
      <c r="N23" s="36">
        <v>0</v>
      </c>
      <c r="O23" s="35">
        <v>0</v>
      </c>
      <c r="P23" s="36">
        <v>0</v>
      </c>
      <c r="Q23" s="35">
        <f>'[2]2022-2024 (нов тариф на 2022)'!BR189</f>
        <v>2715.9</v>
      </c>
      <c r="R23" s="36">
        <v>180.3</v>
      </c>
      <c r="S23" s="35">
        <v>0</v>
      </c>
      <c r="T23" s="36">
        <v>0</v>
      </c>
      <c r="U23" s="35">
        <f>'[2]2022-2024 (нов тариф на 2022)'!CJ189</f>
        <v>2392.5</v>
      </c>
      <c r="V23" s="36">
        <v>80.099999999999994</v>
      </c>
      <c r="W23" s="35">
        <f>'[2]2023 район (для фин) '!AG56</f>
        <v>0</v>
      </c>
      <c r="X23" s="36">
        <v>0</v>
      </c>
      <c r="Y23" s="35">
        <v>0</v>
      </c>
      <c r="Z23" s="36">
        <v>0</v>
      </c>
      <c r="AA23" s="35">
        <v>0</v>
      </c>
      <c r="AB23" s="36">
        <v>0</v>
      </c>
      <c r="AC23" s="35">
        <v>0</v>
      </c>
      <c r="AD23" s="36">
        <v>0</v>
      </c>
      <c r="AE23" s="40">
        <f t="shared" si="0"/>
        <v>5764.6</v>
      </c>
    </row>
    <row r="24" spans="1:31" ht="24.75" customHeight="1" x14ac:dyDescent="0.25">
      <c r="A24" s="8">
        <v>18</v>
      </c>
      <c r="B24" s="9" t="str">
        <f>'[2]2022-2024 (нов тариф на 2022)'!B194</f>
        <v>МОУ "СОШ №14"</v>
      </c>
      <c r="C24" s="35">
        <f>'[2]2022-2024 (нов тариф на 2022)'!H194</f>
        <v>89.6</v>
      </c>
      <c r="D24" s="36">
        <v>711.5</v>
      </c>
      <c r="E24" s="35">
        <v>0</v>
      </c>
      <c r="F24" s="36">
        <v>0</v>
      </c>
      <c r="G24" s="35">
        <f>'[2]2022-2024 (нов тариф на 2022)'!X194</f>
        <v>633.1</v>
      </c>
      <c r="H24" s="36">
        <v>1293.4000000000001</v>
      </c>
      <c r="I24" s="35">
        <f>'[2]2022-2024 (нов тариф на 2022)'!AH194</f>
        <v>24.6</v>
      </c>
      <c r="J24" s="36">
        <v>50.3</v>
      </c>
      <c r="K24" s="35">
        <f>'[2]2023 район (для фин) '!O57</f>
        <v>0</v>
      </c>
      <c r="L24" s="36">
        <v>0</v>
      </c>
      <c r="M24" s="35">
        <f>'[2]2022-2024 (нов тариф на 2022)'!AZ194</f>
        <v>409.7</v>
      </c>
      <c r="N24" s="36">
        <v>29</v>
      </c>
      <c r="O24" s="35">
        <v>0</v>
      </c>
      <c r="P24" s="36">
        <v>0</v>
      </c>
      <c r="Q24" s="35">
        <f>'[2]2022-2024 (нов тариф на 2022)'!BR194</f>
        <v>1238.0999999999999</v>
      </c>
      <c r="R24" s="36">
        <v>82.7</v>
      </c>
      <c r="S24" s="35">
        <v>0</v>
      </c>
      <c r="T24" s="36">
        <v>0</v>
      </c>
      <c r="U24" s="35">
        <f>'[2]2022-2024 (нов тариф на 2022)'!CJ194</f>
        <v>1647.8</v>
      </c>
      <c r="V24" s="36">
        <v>55.2</v>
      </c>
      <c r="W24" s="35">
        <f>'[2]2023 район (для фин) '!AG57</f>
        <v>0</v>
      </c>
      <c r="X24" s="36">
        <v>0</v>
      </c>
      <c r="Y24" s="35">
        <v>0</v>
      </c>
      <c r="Z24" s="36">
        <v>0</v>
      </c>
      <c r="AA24" s="35">
        <v>0</v>
      </c>
      <c r="AB24" s="36">
        <v>0</v>
      </c>
      <c r="AC24" s="35">
        <v>0</v>
      </c>
      <c r="AD24" s="36">
        <v>0</v>
      </c>
      <c r="AE24" s="40">
        <f t="shared" si="0"/>
        <v>2222.0999999999995</v>
      </c>
    </row>
    <row r="25" spans="1:31" ht="26.25" customHeight="1" x14ac:dyDescent="0.25">
      <c r="A25" s="8">
        <v>19</v>
      </c>
      <c r="B25" s="9" t="str">
        <f>'[2]2022-2024 (нов тариф на 2022)'!B207</f>
        <v>МАОУ "СОШ №40"</v>
      </c>
      <c r="C25" s="35">
        <f>'[2]2022-2024 (нов тариф на 2022)'!H207</f>
        <v>110.4</v>
      </c>
      <c r="D25" s="36">
        <v>847.6</v>
      </c>
      <c r="E25" s="35">
        <v>0</v>
      </c>
      <c r="F25" s="36">
        <v>0</v>
      </c>
      <c r="G25" s="35">
        <f>'[2]2022-2024 (нов тариф на 2022)'!X207</f>
        <v>1067.8</v>
      </c>
      <c r="H25" s="36">
        <v>2181.4</v>
      </c>
      <c r="I25" s="35">
        <f>'[2]2022-2024 (нов тариф на 2022)'!AH207</f>
        <v>99.7</v>
      </c>
      <c r="J25" s="36">
        <v>203.7</v>
      </c>
      <c r="K25" s="35">
        <f>'[2]2023 район (для фин) '!O60</f>
        <v>0</v>
      </c>
      <c r="L25" s="36">
        <v>0</v>
      </c>
      <c r="M25" s="35">
        <f>'[2]2022-2024 (нов тариф на 2022)'!AZ207</f>
        <v>1657.6</v>
      </c>
      <c r="N25" s="36">
        <v>117.1</v>
      </c>
      <c r="O25" s="35">
        <v>0</v>
      </c>
      <c r="P25" s="36">
        <v>0</v>
      </c>
      <c r="Q25" s="35">
        <f>'[2]2022-2024 (нов тариф на 2022)'!BR207</f>
        <v>1246.9000000000001</v>
      </c>
      <c r="R25" s="36">
        <v>83.3</v>
      </c>
      <c r="S25" s="35">
        <v>0</v>
      </c>
      <c r="T25" s="36">
        <v>0</v>
      </c>
      <c r="U25" s="35">
        <f>'[2]2022-2024 (нов тариф на 2022)'!CJ207</f>
        <v>2766.2</v>
      </c>
      <c r="V25" s="36">
        <v>92.6</v>
      </c>
      <c r="W25" s="35">
        <f>'[2]2023 район (для фин) '!AG60</f>
        <v>0</v>
      </c>
      <c r="X25" s="36">
        <v>0</v>
      </c>
      <c r="Y25" s="35">
        <v>0</v>
      </c>
      <c r="Z25" s="36">
        <v>0</v>
      </c>
      <c r="AA25" s="35">
        <v>0</v>
      </c>
      <c r="AB25" s="36">
        <v>0</v>
      </c>
      <c r="AC25" s="35">
        <v>0</v>
      </c>
      <c r="AD25" s="36">
        <v>0</v>
      </c>
      <c r="AE25" s="40">
        <f t="shared" si="0"/>
        <v>3525.7</v>
      </c>
    </row>
    <row r="26" spans="1:31" ht="28.5" customHeight="1" x14ac:dyDescent="0.25">
      <c r="A26" s="8">
        <v>20</v>
      </c>
      <c r="B26" s="9" t="str">
        <f>'[2]2022-2024 (нов тариф на 2022)'!B210</f>
        <v>МАОУ "СОШ №66 р.п. Бердяуш"</v>
      </c>
      <c r="C26" s="35">
        <f>'[2]2022-2024 (нов тариф на 2022)'!H210</f>
        <v>69</v>
      </c>
      <c r="D26" s="36">
        <v>563.20000000000005</v>
      </c>
      <c r="E26" s="35">
        <v>0</v>
      </c>
      <c r="F26" s="36">
        <v>0</v>
      </c>
      <c r="G26" s="35">
        <f>'[2]2022-2024 (нов тариф на 2022)'!X210</f>
        <v>549.1</v>
      </c>
      <c r="H26" s="36">
        <v>2520.6</v>
      </c>
      <c r="I26" s="35">
        <f>'[2]2022-2024 (нов тариф на 2022)'!AH210</f>
        <v>0</v>
      </c>
      <c r="J26" s="36">
        <v>0</v>
      </c>
      <c r="K26" s="35">
        <f>'[2]2023 район (для фин) '!O61</f>
        <v>0</v>
      </c>
      <c r="L26" s="36">
        <v>0</v>
      </c>
      <c r="M26" s="35">
        <f>'[2]2022-2024 (нов тариф на 2022)'!AZ210</f>
        <v>0</v>
      </c>
      <c r="N26" s="36">
        <v>0</v>
      </c>
      <c r="O26" s="35">
        <v>0</v>
      </c>
      <c r="P26" s="36">
        <v>0</v>
      </c>
      <c r="Q26" s="35">
        <f>'[2]2022-2024 (нов тариф на 2022)'!BR210</f>
        <v>946.3</v>
      </c>
      <c r="R26" s="36">
        <v>39.700000000000003</v>
      </c>
      <c r="S26" s="35">
        <v>0</v>
      </c>
      <c r="T26" s="36">
        <v>0</v>
      </c>
      <c r="U26" s="35">
        <f>'[2]2022-2024 (нов тариф на 2022)'!CJ210</f>
        <v>946.3</v>
      </c>
      <c r="V26" s="36">
        <v>39.200000000000003</v>
      </c>
      <c r="W26" s="35">
        <f>'[2]2023 район (для фин) '!AG61</f>
        <v>0</v>
      </c>
      <c r="X26" s="36">
        <v>0</v>
      </c>
      <c r="Y26" s="35">
        <v>0</v>
      </c>
      <c r="Z26" s="36">
        <v>0</v>
      </c>
      <c r="AA26" s="35">
        <v>0</v>
      </c>
      <c r="AB26" s="36">
        <v>0</v>
      </c>
      <c r="AC26" s="35">
        <v>0</v>
      </c>
      <c r="AD26" s="36">
        <v>0</v>
      </c>
      <c r="AE26" s="40">
        <f t="shared" si="0"/>
        <v>3162.7</v>
      </c>
    </row>
    <row r="27" spans="1:31" s="13" customFormat="1" ht="27.75" customHeight="1" x14ac:dyDescent="0.25">
      <c r="A27" s="8">
        <v>21</v>
      </c>
      <c r="B27" s="9" t="str">
        <f>'[2]2022-2024 (нов тариф на 2022)'!B214</f>
        <v>МБОУ "СОШ р.п. Межевой"</v>
      </c>
      <c r="C27" s="35">
        <f>'[2]2022-2024 (нов тариф на 2022)'!H214</f>
        <v>46</v>
      </c>
      <c r="D27" s="36">
        <v>383.5</v>
      </c>
      <c r="E27" s="35">
        <v>0</v>
      </c>
      <c r="F27" s="36">
        <v>0</v>
      </c>
      <c r="G27" s="35">
        <f>'[2]2022-2024 (нов тариф на 2022)'!X214</f>
        <v>736.7</v>
      </c>
      <c r="H27" s="36">
        <v>1233.8</v>
      </c>
      <c r="I27" s="35">
        <f>'[2]2022-2024 (нов тариф на 2022)'!AH214</f>
        <v>29.4</v>
      </c>
      <c r="J27" s="36">
        <v>48.4</v>
      </c>
      <c r="K27" s="35">
        <f>'[2]2023 район (для фин) '!O62</f>
        <v>0</v>
      </c>
      <c r="L27" s="36">
        <v>0</v>
      </c>
      <c r="M27" s="35">
        <f>'[2]2022-2024 (нов тариф на 2022)'!AZ214</f>
        <v>489.1</v>
      </c>
      <c r="N27" s="36">
        <v>31.1</v>
      </c>
      <c r="O27" s="35">
        <v>0</v>
      </c>
      <c r="P27" s="36">
        <v>0</v>
      </c>
      <c r="Q27" s="35">
        <f>'[2]2022-2024 (нов тариф на 2022)'!BR214</f>
        <v>834.7</v>
      </c>
      <c r="R27" s="36">
        <v>32.9</v>
      </c>
      <c r="S27" s="35">
        <v>0</v>
      </c>
      <c r="T27" s="36">
        <v>0</v>
      </c>
      <c r="U27" s="35">
        <f>'[2]2022-2024 (нов тариф на 2022)'!CJ214</f>
        <v>1322.8</v>
      </c>
      <c r="V27" s="36">
        <v>39.4</v>
      </c>
      <c r="W27" s="35">
        <f>'[2]2023 район (для фин) '!AG62</f>
        <v>0</v>
      </c>
      <c r="X27" s="36">
        <v>0</v>
      </c>
      <c r="Y27" s="35">
        <v>0</v>
      </c>
      <c r="Z27" s="36">
        <v>0</v>
      </c>
      <c r="AA27" s="35">
        <v>0</v>
      </c>
      <c r="AB27" s="36">
        <v>0</v>
      </c>
      <c r="AC27" s="35">
        <v>0</v>
      </c>
      <c r="AD27" s="36">
        <v>0</v>
      </c>
      <c r="AE27" s="40">
        <f t="shared" si="0"/>
        <v>1769.1</v>
      </c>
    </row>
    <row r="28" spans="1:31" ht="24.75" customHeight="1" x14ac:dyDescent="0.25">
      <c r="A28" s="8">
        <v>22</v>
      </c>
      <c r="B28" s="9" t="str">
        <f>'[2]2022-2024 (нов тариф на 2022)'!B232</f>
        <v>МБУДО "ДДТ"</v>
      </c>
      <c r="C28" s="35">
        <f>'[2]2022-2024 (нов тариф на 2022)'!H232</f>
        <v>7.88</v>
      </c>
      <c r="D28" s="36">
        <v>64.400000000000006</v>
      </c>
      <c r="E28" s="35">
        <v>0</v>
      </c>
      <c r="F28" s="36">
        <v>0</v>
      </c>
      <c r="G28" s="35">
        <f>'[2]2022-2024 (нов тариф на 2022)'!X232</f>
        <v>172.3</v>
      </c>
      <c r="H28" s="36">
        <v>380.7</v>
      </c>
      <c r="I28" s="35">
        <f>'[2]2022-2024 (нов тариф на 2022)'!AH232</f>
        <v>8.3000000000000007</v>
      </c>
      <c r="J28" s="36">
        <v>18.3</v>
      </c>
      <c r="K28" s="35">
        <f>'[2]2023 район (для фин) '!O67</f>
        <v>0</v>
      </c>
      <c r="L28" s="36">
        <v>0</v>
      </c>
      <c r="M28" s="35">
        <f>'[2]2022-2024 (нов тариф на 2022)'!AZ232</f>
        <v>137.4</v>
      </c>
      <c r="N28" s="36">
        <v>14.5</v>
      </c>
      <c r="O28" s="35">
        <v>0</v>
      </c>
      <c r="P28" s="36">
        <v>0</v>
      </c>
      <c r="Q28" s="35">
        <f>'[2]2022-2024 (нов тариф на 2022)'!BR232</f>
        <v>228.6</v>
      </c>
      <c r="R28" s="36">
        <v>15.2</v>
      </c>
      <c r="S28" s="35">
        <v>0</v>
      </c>
      <c r="T28" s="36">
        <v>0</v>
      </c>
      <c r="U28" s="35">
        <f>'[2]2022-2024 (нов тариф на 2022)'!CJ232</f>
        <v>348.6</v>
      </c>
      <c r="V28" s="36">
        <v>7.9</v>
      </c>
      <c r="W28" s="35">
        <f>'[2]2023 район (для фин) '!AG67</f>
        <v>0</v>
      </c>
      <c r="X28" s="36">
        <v>0</v>
      </c>
      <c r="Y28" s="35">
        <v>0</v>
      </c>
      <c r="Z28" s="36">
        <v>0</v>
      </c>
      <c r="AA28" s="35">
        <v>0</v>
      </c>
      <c r="AB28" s="36">
        <v>0</v>
      </c>
      <c r="AC28" s="35">
        <v>0</v>
      </c>
      <c r="AD28" s="36">
        <v>0</v>
      </c>
      <c r="AE28" s="40">
        <f t="shared" si="0"/>
        <v>500.99999999999994</v>
      </c>
    </row>
    <row r="29" spans="1:31" s="13" customFormat="1" ht="26.25" customHeight="1" x14ac:dyDescent="0.25">
      <c r="A29" s="8">
        <v>23</v>
      </c>
      <c r="B29" s="9" t="str">
        <f>'[2]2022-2024 (нов тариф на 2022)'!B237</f>
        <v xml:space="preserve">МБУДО "ЦДОД "Радуга" </v>
      </c>
      <c r="C29" s="35">
        <f>'[2]2022-2024 (нов тариф на 2022)'!H237</f>
        <v>33.299999999999997</v>
      </c>
      <c r="D29" s="36">
        <v>272.89999999999998</v>
      </c>
      <c r="E29" s="35">
        <f>'[2]2022-2024 (нов тариф на 2022)'!P237</f>
        <v>0</v>
      </c>
      <c r="F29" s="36">
        <v>0</v>
      </c>
      <c r="G29" s="35">
        <f>'[2]2022-2024 (нов тариф на 2022)'!X237</f>
        <v>294.39999999999998</v>
      </c>
      <c r="H29" s="36">
        <v>601.4</v>
      </c>
      <c r="I29" s="35">
        <f>'[2]2022-2024 (нов тариф на 2022)'!AH237</f>
        <v>4.8</v>
      </c>
      <c r="J29" s="36">
        <v>9.8000000000000007</v>
      </c>
      <c r="K29" s="35">
        <f>'[2]2023 район (для фин) '!O68</f>
        <v>0</v>
      </c>
      <c r="L29" s="36">
        <v>0</v>
      </c>
      <c r="M29" s="35">
        <f>'[2]2022-2024 (нов тариф на 2022)'!AZ237</f>
        <v>80.099999999999994</v>
      </c>
      <c r="N29" s="36">
        <v>5.7</v>
      </c>
      <c r="O29" s="35">
        <f>'[2]2022-2024 (нов тариф на 2022)'!BJ237</f>
        <v>0</v>
      </c>
      <c r="P29" s="36">
        <v>0</v>
      </c>
      <c r="Q29" s="35">
        <f>'[2]2022-2024 (нов тариф на 2022)'!BR237</f>
        <v>261.60000000000002</v>
      </c>
      <c r="R29" s="36">
        <v>17.5</v>
      </c>
      <c r="S29" s="35">
        <f>'[2]2022-2024 (нов тариф на 2022)'!CB237</f>
        <v>0</v>
      </c>
      <c r="T29" s="36">
        <v>0</v>
      </c>
      <c r="U29" s="35">
        <f>'[2]2022-2024 (нов тариф на 2022)'!CJ237</f>
        <v>341.8</v>
      </c>
      <c r="V29" s="36">
        <v>11.4</v>
      </c>
      <c r="W29" s="35">
        <f>'[2]2023 район (для фин) '!AG68</f>
        <v>0</v>
      </c>
      <c r="X29" s="36">
        <v>0</v>
      </c>
      <c r="Y29" s="35">
        <v>0</v>
      </c>
      <c r="Z29" s="36">
        <v>0</v>
      </c>
      <c r="AA29" s="35">
        <v>0</v>
      </c>
      <c r="AB29" s="36">
        <v>0</v>
      </c>
      <c r="AC29" s="35">
        <v>0</v>
      </c>
      <c r="AD29" s="36">
        <v>0</v>
      </c>
      <c r="AE29" s="40">
        <f t="shared" si="0"/>
        <v>918.69999999999993</v>
      </c>
    </row>
    <row r="30" spans="1:31" ht="26.25" customHeight="1" x14ac:dyDescent="0.25">
      <c r="A30" s="8">
        <v>24</v>
      </c>
      <c r="B30" s="9" t="str">
        <f>'[2]2022-2024 (нов тариф на 2022)'!B240</f>
        <v>МБУДО "ЦДТ"</v>
      </c>
      <c r="C30" s="35">
        <f>'[2]2022-2024 (нов тариф на 2022)'!H240</f>
        <v>6.5</v>
      </c>
      <c r="D30" s="36">
        <v>49.4</v>
      </c>
      <c r="E30" s="35">
        <v>0</v>
      </c>
      <c r="F30" s="36">
        <v>0</v>
      </c>
      <c r="G30" s="35">
        <f>'[2]2022-2024 (нов тариф на 2022)'!X240</f>
        <v>79.2</v>
      </c>
      <c r="H30" s="36">
        <v>161.80000000000001</v>
      </c>
      <c r="I30" s="35">
        <f>'[2]2022-2024 (нов тариф на 2022)'!AH240</f>
        <v>2.4</v>
      </c>
      <c r="J30" s="36">
        <v>4.9000000000000004</v>
      </c>
      <c r="K30" s="35">
        <f>'[2]2023 район (для фин) '!O69</f>
        <v>0</v>
      </c>
      <c r="L30" s="36">
        <v>0</v>
      </c>
      <c r="M30" s="35">
        <f>'[2]2022-2024 (нов тариф на 2022)'!AZ240</f>
        <v>39.6</v>
      </c>
      <c r="N30" s="36">
        <v>2.8</v>
      </c>
      <c r="O30" s="35">
        <v>0</v>
      </c>
      <c r="P30" s="36">
        <v>0</v>
      </c>
      <c r="Q30" s="35">
        <f>'[2]2022-2024 (нов тариф на 2022)'!BR240</f>
        <v>45.8</v>
      </c>
      <c r="R30" s="36">
        <v>3.1</v>
      </c>
      <c r="S30" s="35">
        <v>0</v>
      </c>
      <c r="T30" s="36">
        <v>0</v>
      </c>
      <c r="U30" s="35">
        <f>'[2]2022-2024 (нов тариф на 2022)'!CJ240</f>
        <v>81.3</v>
      </c>
      <c r="V30" s="36">
        <v>2.7</v>
      </c>
      <c r="W30" s="35">
        <f>'[2]2023 район (для фин) '!AG69</f>
        <v>0</v>
      </c>
      <c r="X30" s="36">
        <v>0</v>
      </c>
      <c r="Y30" s="35">
        <v>0</v>
      </c>
      <c r="Z30" s="36">
        <v>0</v>
      </c>
      <c r="AA30" s="35">
        <v>0</v>
      </c>
      <c r="AB30" s="36">
        <v>0</v>
      </c>
      <c r="AC30" s="35">
        <v>0</v>
      </c>
      <c r="AD30" s="36">
        <v>0</v>
      </c>
      <c r="AE30" s="40">
        <f t="shared" si="0"/>
        <v>224.70000000000002</v>
      </c>
    </row>
    <row r="31" spans="1:31" ht="26.25" customHeight="1" x14ac:dyDescent="0.25">
      <c r="A31" s="8">
        <v>25</v>
      </c>
      <c r="B31" s="9" t="str">
        <f>'[2]2022-2024 (нов тариф на 2022)'!B243</f>
        <v>МАУ "ДОЛ им. Г.М. Лаптева"</v>
      </c>
      <c r="C31" s="35">
        <f>'[2]2022-2024 (нов тариф на 2022)'!H243</f>
        <v>207.9</v>
      </c>
      <c r="D31" s="36">
        <v>1635.3</v>
      </c>
      <c r="E31" s="35">
        <v>0</v>
      </c>
      <c r="F31" s="36">
        <v>0</v>
      </c>
      <c r="G31" s="35">
        <f>'[2]2022-2024 (нов тариф на 2022)'!X243</f>
        <v>0</v>
      </c>
      <c r="H31" s="36">
        <v>0</v>
      </c>
      <c r="I31" s="35">
        <f>'[2]2022-2024 (нов тариф на 2022)'!AH243</f>
        <v>0</v>
      </c>
      <c r="J31" s="36">
        <v>0</v>
      </c>
      <c r="K31" s="35">
        <f>'[2]2023 район (для фин) '!O70</f>
        <v>0</v>
      </c>
      <c r="L31" s="36">
        <v>0</v>
      </c>
      <c r="M31" s="35">
        <f>'[2]2022-2024 (нов тариф на 2022)'!AZ243</f>
        <v>0</v>
      </c>
      <c r="N31" s="36">
        <v>0</v>
      </c>
      <c r="O31" s="35">
        <v>0</v>
      </c>
      <c r="P31" s="36">
        <v>0</v>
      </c>
      <c r="Q31" s="35">
        <f>'[2]2022-2024 (нов тариф на 2022)'!BR243</f>
        <v>0</v>
      </c>
      <c r="R31" s="36">
        <v>0</v>
      </c>
      <c r="S31" s="35">
        <v>0</v>
      </c>
      <c r="T31" s="36">
        <v>0</v>
      </c>
      <c r="U31" s="35">
        <f>'[2]2022-2024 (нов тариф на 2022)'!CJ243</f>
        <v>0</v>
      </c>
      <c r="V31" s="36">
        <v>0</v>
      </c>
      <c r="W31" s="35">
        <f>'[2]2023 район (для фин) '!AG70</f>
        <v>0</v>
      </c>
      <c r="X31" s="36">
        <v>0</v>
      </c>
      <c r="Y31" s="35">
        <v>0</v>
      </c>
      <c r="Z31" s="36">
        <v>0</v>
      </c>
      <c r="AA31" s="35">
        <f>'[2]2022-2024 (нов тариф на 2022)'!DJ243</f>
        <v>132.9</v>
      </c>
      <c r="AB31" s="36">
        <v>747.5</v>
      </c>
      <c r="AC31" s="35">
        <v>0</v>
      </c>
      <c r="AD31" s="36">
        <v>0</v>
      </c>
      <c r="AE31" s="40">
        <f t="shared" si="0"/>
        <v>2382.8000000000002</v>
      </c>
    </row>
    <row r="32" spans="1:31" ht="26.25" customHeight="1" x14ac:dyDescent="0.25">
      <c r="A32" s="8">
        <v>26</v>
      </c>
      <c r="B32" s="9" t="str">
        <f>'[2]2022-2024 (нов тариф на 2022)'!B246</f>
        <v>МАУ ДОЛ "Уралец"</v>
      </c>
      <c r="C32" s="35">
        <f>'[2]2022-2024 (нов тариф на 2022)'!H246</f>
        <v>186</v>
      </c>
      <c r="D32" s="36">
        <v>1538.2</v>
      </c>
      <c r="E32" s="35">
        <v>0</v>
      </c>
      <c r="F32" s="36">
        <v>0</v>
      </c>
      <c r="G32" s="35">
        <f>'[2]2022-2024 (нов тариф на 2022)'!X246</f>
        <v>0</v>
      </c>
      <c r="H32" s="36">
        <v>0</v>
      </c>
      <c r="I32" s="35">
        <f>'[2]2022-2024 (нов тариф на 2022)'!AH246</f>
        <v>0</v>
      </c>
      <c r="J32" s="36">
        <v>0</v>
      </c>
      <c r="K32" s="35">
        <f>'[2]2023 район (для фин) '!O71</f>
        <v>0</v>
      </c>
      <c r="L32" s="36">
        <v>0</v>
      </c>
      <c r="M32" s="35">
        <f>'[2]2022-2024 (нов тариф на 2022)'!AZ246</f>
        <v>0</v>
      </c>
      <c r="N32" s="36">
        <v>0</v>
      </c>
      <c r="O32" s="35">
        <v>0</v>
      </c>
      <c r="P32" s="36">
        <v>0</v>
      </c>
      <c r="Q32" s="35">
        <f>'[2]2022-2024 (нов тариф на 2022)'!BR246</f>
        <v>2030</v>
      </c>
      <c r="R32" s="36">
        <v>64.8</v>
      </c>
      <c r="S32" s="35">
        <v>0</v>
      </c>
      <c r="T32" s="36">
        <v>0</v>
      </c>
      <c r="U32" s="35">
        <f>'[2]2022-2024 (нов тариф на 2022)'!CJ246</f>
        <v>2030</v>
      </c>
      <c r="V32" s="36">
        <v>59.9</v>
      </c>
      <c r="W32" s="35">
        <f>'[2]2023 район (для фин) '!AG71</f>
        <v>0</v>
      </c>
      <c r="X32" s="36">
        <v>0</v>
      </c>
      <c r="Y32" s="35">
        <v>0</v>
      </c>
      <c r="Z32" s="36">
        <v>0</v>
      </c>
      <c r="AA32" s="35">
        <v>0</v>
      </c>
      <c r="AB32" s="36">
        <v>0</v>
      </c>
      <c r="AC32" s="35">
        <v>0</v>
      </c>
      <c r="AD32" s="36">
        <v>0</v>
      </c>
      <c r="AE32" s="40">
        <f t="shared" si="0"/>
        <v>1662.9</v>
      </c>
    </row>
    <row r="33" spans="1:31" ht="26.25" customHeight="1" x14ac:dyDescent="0.25">
      <c r="A33" s="8">
        <v>27</v>
      </c>
      <c r="B33" s="9" t="str">
        <f>'[2]2022-2024 (нов тариф на 2022)'!B249</f>
        <v>МБУ ЦППМСП</v>
      </c>
      <c r="C33" s="35">
        <f>'[2]2022-2024 (нов тариф на 2022)'!H249</f>
        <v>5.19</v>
      </c>
      <c r="D33" s="36">
        <v>42.7</v>
      </c>
      <c r="E33" s="35">
        <v>0</v>
      </c>
      <c r="F33" s="36">
        <v>0</v>
      </c>
      <c r="G33" s="35">
        <f>'[2]2022-2024 (нов тариф на 2022)'!X249</f>
        <v>24</v>
      </c>
      <c r="H33" s="36">
        <v>49</v>
      </c>
      <c r="I33" s="35">
        <f>'[2]2022-2024 (нов тариф на 2022)'!AH249</f>
        <v>1.44</v>
      </c>
      <c r="J33" s="36">
        <v>2.9</v>
      </c>
      <c r="K33" s="35">
        <f>'[2]2023 район (для фин) '!O72</f>
        <v>0</v>
      </c>
      <c r="L33" s="36">
        <v>0</v>
      </c>
      <c r="M33" s="35">
        <f>'[2]2022-2024 (нов тариф на 2022)'!AZ249</f>
        <v>24</v>
      </c>
      <c r="N33" s="36">
        <v>1.7</v>
      </c>
      <c r="O33" s="35">
        <v>0</v>
      </c>
      <c r="P33" s="36">
        <v>0</v>
      </c>
      <c r="Q33" s="35">
        <f>'[2]2022-2024 (нов тариф на 2022)'!BR249</f>
        <v>46.6</v>
      </c>
      <c r="R33" s="36">
        <v>3.1</v>
      </c>
      <c r="S33" s="35">
        <v>0</v>
      </c>
      <c r="T33" s="36">
        <v>0</v>
      </c>
      <c r="U33" s="35">
        <f>'[2]2022-2024 (нов тариф на 2022)'!CJ249</f>
        <v>67.2</v>
      </c>
      <c r="V33" s="36">
        <v>2.2999999999999998</v>
      </c>
      <c r="W33" s="35">
        <f>'[2]2023 район (для фин) '!AG72</f>
        <v>0</v>
      </c>
      <c r="X33" s="36">
        <v>0</v>
      </c>
      <c r="Y33" s="35">
        <v>0</v>
      </c>
      <c r="Z33" s="36">
        <v>0</v>
      </c>
      <c r="AA33" s="35">
        <v>0</v>
      </c>
      <c r="AB33" s="36">
        <v>0</v>
      </c>
      <c r="AC33" s="35">
        <v>0</v>
      </c>
      <c r="AD33" s="36">
        <v>0</v>
      </c>
      <c r="AE33" s="40">
        <f t="shared" si="0"/>
        <v>101.69999999999999</v>
      </c>
    </row>
    <row r="34" spans="1:31" ht="39.75" customHeight="1" x14ac:dyDescent="0.25">
      <c r="A34" s="8">
        <v>28</v>
      </c>
      <c r="B34" s="9" t="str">
        <f>'[2]2022-2024 (нов тариф на 2022)'!B252</f>
        <v>МБУ "Спортивная школа им. В.И. Гундарцева"</v>
      </c>
      <c r="C34" s="35">
        <f>'[2]2022-2024 (нов тариф на 2022)'!H252</f>
        <v>179.25</v>
      </c>
      <c r="D34" s="36">
        <v>1617.2</v>
      </c>
      <c r="E34" s="35">
        <f>'[2]2022-2024 (нов тариф на 2022)'!P252</f>
        <v>0.49</v>
      </c>
      <c r="F34" s="36">
        <v>1.8</v>
      </c>
      <c r="G34" s="35">
        <f>'[2]2022-2024 (нов тариф на 2022)'!X252</f>
        <v>544.5</v>
      </c>
      <c r="H34" s="36">
        <v>1116.0999999999999</v>
      </c>
      <c r="I34" s="35">
        <f>'[2]2022-2024 (нов тариф на 2022)'!AH252</f>
        <v>77.7</v>
      </c>
      <c r="J34" s="36">
        <v>158.6</v>
      </c>
      <c r="K34" s="35">
        <f>'[2]2023 район (для фин) '!O73</f>
        <v>0</v>
      </c>
      <c r="L34" s="36">
        <v>2</v>
      </c>
      <c r="M34" s="35">
        <f>'[2]2022-2024 (нов тариф на 2022)'!AZ252</f>
        <v>1290.7</v>
      </c>
      <c r="N34" s="36">
        <v>91.2</v>
      </c>
      <c r="O34" s="35">
        <f>'[2]2022-2024 (нов тариф на 2022)'!BJ252</f>
        <v>14.7</v>
      </c>
      <c r="P34" s="36">
        <v>0.9</v>
      </c>
      <c r="Q34" s="35">
        <f>'[2]2022-2024 (нов тариф на 2022)'!BR252</f>
        <v>751.4</v>
      </c>
      <c r="R34" s="36">
        <v>50.1</v>
      </c>
      <c r="S34" s="35">
        <f>'[2]2022-2024 (нов тариф на 2022)'!CB252</f>
        <v>14.6</v>
      </c>
      <c r="T34" s="36">
        <v>1</v>
      </c>
      <c r="U34" s="35">
        <f>'[2]2022-2024 (нов тариф на 2022)'!CJ252</f>
        <v>1945.6299999999999</v>
      </c>
      <c r="V34" s="36">
        <v>65.099999999999994</v>
      </c>
      <c r="W34" s="35">
        <f>'[2]2023 район (для фин) '!AG73</f>
        <v>0</v>
      </c>
      <c r="X34" s="36">
        <v>1</v>
      </c>
      <c r="Y34" s="35">
        <f>'[2]2022-2024 (нов тариф на 2022)'!DB252</f>
        <v>207.5</v>
      </c>
      <c r="Z34" s="36">
        <v>1405.2</v>
      </c>
      <c r="AA34" s="35">
        <v>0</v>
      </c>
      <c r="AB34" s="36">
        <v>0</v>
      </c>
      <c r="AC34" s="35">
        <v>0</v>
      </c>
      <c r="AD34" s="36">
        <v>0</v>
      </c>
      <c r="AE34" s="40">
        <f t="shared" si="0"/>
        <v>4510.1999999999989</v>
      </c>
    </row>
    <row r="35" spans="1:31" ht="27.75" customHeight="1" x14ac:dyDescent="0.25">
      <c r="A35" s="8">
        <v>29</v>
      </c>
      <c r="B35" s="9" t="str">
        <f>'[2]2022-2024 (нов тариф на 2022)'!B259</f>
        <v>МБУ "ФСК г. Бакала"</v>
      </c>
      <c r="C35" s="35">
        <f>'[2]2022-2024 (нов тариф на 2022)'!H259</f>
        <v>3.91</v>
      </c>
      <c r="D35" s="36">
        <v>32.299999999999997</v>
      </c>
      <c r="E35" s="35">
        <f>'[2]2022-2024 (нов тариф на 2022)'!P259</f>
        <v>0.42</v>
      </c>
      <c r="F35" s="36">
        <v>1.6</v>
      </c>
      <c r="G35" s="35">
        <f>'[2]2022-2024 (нов тариф на 2022)'!X259</f>
        <v>91.4</v>
      </c>
      <c r="H35" s="36">
        <v>202</v>
      </c>
      <c r="I35" s="35">
        <f>'[2]2022-2024 (нов тариф на 2022)'!AH259</f>
        <v>1.9</v>
      </c>
      <c r="J35" s="36">
        <v>4.2</v>
      </c>
      <c r="K35" s="35">
        <f>'[2]2023 район (для фин) '!O74</f>
        <v>0</v>
      </c>
      <c r="L35" s="36">
        <v>7.4</v>
      </c>
      <c r="M35" s="35">
        <f>'[2]2022-2024 (нов тариф на 2022)'!AZ259</f>
        <v>27.5</v>
      </c>
      <c r="N35" s="36">
        <v>2.9</v>
      </c>
      <c r="O35" s="35">
        <f>'[2]2022-2024 (нов тариф на 2022)'!BJ259</f>
        <v>47</v>
      </c>
      <c r="P35" s="36">
        <v>3.8</v>
      </c>
      <c r="Q35" s="35">
        <f>'[2]2022-2024 (нов тариф на 2022)'!BR259</f>
        <v>53.5</v>
      </c>
      <c r="R35" s="36">
        <v>3.6</v>
      </c>
      <c r="S35" s="35">
        <f>'[2]2022-2024 (нов тариф на 2022)'!CB259</f>
        <v>46.4</v>
      </c>
      <c r="T35" s="36">
        <v>3.1</v>
      </c>
      <c r="U35" s="35">
        <f>'[2]2022-2024 (нов тариф на 2022)'!CJ259</f>
        <v>81</v>
      </c>
      <c r="V35" s="36">
        <v>1.8</v>
      </c>
      <c r="W35" s="35">
        <f>'[2]2023 район (для фин) '!AG74</f>
        <v>0</v>
      </c>
      <c r="X35" s="36">
        <v>2.1</v>
      </c>
      <c r="Y35" s="35">
        <v>0</v>
      </c>
      <c r="Z35" s="36">
        <v>0</v>
      </c>
      <c r="AA35" s="35">
        <v>0</v>
      </c>
      <c r="AB35" s="36">
        <v>0</v>
      </c>
      <c r="AC35" s="35">
        <v>0</v>
      </c>
      <c r="AD35" s="36">
        <v>0</v>
      </c>
      <c r="AE35" s="40">
        <f t="shared" si="0"/>
        <v>264.8</v>
      </c>
    </row>
    <row r="36" spans="1:31" ht="44.25" customHeight="1" x14ac:dyDescent="0.25">
      <c r="A36" s="8">
        <v>30</v>
      </c>
      <c r="B36" s="38" t="str">
        <f>'[2]2022-2024 (нов тариф на 2022)'!B264</f>
        <v>МБУ "Спортивная школа единоборств имени А.В. Иваницкого"</v>
      </c>
      <c r="C36" s="35">
        <f>'[2]2022-2024 (нов тариф на 2022)'!H264</f>
        <v>24.909999999999997</v>
      </c>
      <c r="D36" s="36">
        <v>184.2</v>
      </c>
      <c r="E36" s="35">
        <f>'[2]2023 район (для фин) '!F75</f>
        <v>0</v>
      </c>
      <c r="F36" s="36">
        <v>2.7</v>
      </c>
      <c r="G36" s="35">
        <f>'[2]2022-2024 (нов тариф на 2022)'!X264</f>
        <v>625.1</v>
      </c>
      <c r="H36" s="36">
        <v>1277</v>
      </c>
      <c r="I36" s="35">
        <f>'[2]2022-2024 (нов тариф на 2022)'!AH264</f>
        <v>20</v>
      </c>
      <c r="J36" s="36">
        <v>40.9</v>
      </c>
      <c r="K36" s="35">
        <f>'[2]2023 район (для фин) '!O75</f>
        <v>0</v>
      </c>
      <c r="L36" s="36">
        <v>3</v>
      </c>
      <c r="M36" s="35">
        <f>'[2]2022-2024 (нов тариф на 2022)'!AZ264</f>
        <v>350</v>
      </c>
      <c r="N36" s="36">
        <v>24.7</v>
      </c>
      <c r="O36" s="35">
        <f>'[2]2023 район (для фин) '!U75</f>
        <v>0</v>
      </c>
      <c r="P36" s="36">
        <v>1.5</v>
      </c>
      <c r="Q36" s="35">
        <f>'[2]2022-2024 (нов тариф на 2022)'!BR264</f>
        <v>817.3</v>
      </c>
      <c r="R36" s="36">
        <v>54.6</v>
      </c>
      <c r="S36" s="35">
        <f>'[2]2023 район (для фин) '!AA75</f>
        <v>0</v>
      </c>
      <c r="T36" s="36">
        <v>1.6</v>
      </c>
      <c r="U36" s="35">
        <f>'[2]2022-2024 (нов тариф на 2022)'!CJ264</f>
        <v>1116.0999999999999</v>
      </c>
      <c r="V36" s="36">
        <v>37.4</v>
      </c>
      <c r="W36" s="35">
        <f>'[2]2023 район (для фин) '!AG75</f>
        <v>0</v>
      </c>
      <c r="X36" s="36">
        <v>1.6</v>
      </c>
      <c r="Y36" s="35">
        <v>0</v>
      </c>
      <c r="Z36" s="36">
        <v>0</v>
      </c>
      <c r="AA36" s="35">
        <v>0</v>
      </c>
      <c r="AB36" s="36">
        <v>0</v>
      </c>
      <c r="AC36" s="35">
        <v>0</v>
      </c>
      <c r="AD36" s="36">
        <v>0</v>
      </c>
      <c r="AE36" s="40">
        <f t="shared" si="0"/>
        <v>1629.2</v>
      </c>
    </row>
    <row r="37" spans="1:31" ht="28.5" customHeight="1" x14ac:dyDescent="0.25">
      <c r="A37" s="8">
        <v>31</v>
      </c>
      <c r="B37" s="9" t="str">
        <f>'[2]2022-2024 (нов тариф на 2022)'!B267</f>
        <v>МАУ "Дворец спорта "Магнезит"</v>
      </c>
      <c r="C37" s="35">
        <f>'[2]2022-2024 (нов тариф на 2022)'!H267</f>
        <v>74.7</v>
      </c>
      <c r="D37" s="36">
        <v>512.1</v>
      </c>
      <c r="E37" s="35">
        <v>0</v>
      </c>
      <c r="F37" s="36">
        <v>0</v>
      </c>
      <c r="G37" s="35">
        <f>'[2]2022-2024 (нов тариф на 2022)'!X267</f>
        <v>0</v>
      </c>
      <c r="H37" s="36">
        <v>0</v>
      </c>
      <c r="I37" s="35">
        <f>'[2]2022-2024 (нов тариф на 2022)'!AH267</f>
        <v>0</v>
      </c>
      <c r="J37" s="36">
        <v>0</v>
      </c>
      <c r="K37" s="35">
        <f>'[2]2023 район (для фин) '!O76</f>
        <v>0</v>
      </c>
      <c r="L37" s="36">
        <v>0</v>
      </c>
      <c r="M37" s="35">
        <f>'[2]2022-2024 (нов тариф на 2022)'!AZ267</f>
        <v>0</v>
      </c>
      <c r="N37" s="36">
        <v>0</v>
      </c>
      <c r="O37" s="35">
        <v>0</v>
      </c>
      <c r="P37" s="36">
        <v>0</v>
      </c>
      <c r="Q37" s="35">
        <f>'[2]2022-2024 (нов тариф на 2022)'!BR267</f>
        <v>3421.85</v>
      </c>
      <c r="R37" s="36">
        <v>228.6</v>
      </c>
      <c r="S37" s="35">
        <v>0</v>
      </c>
      <c r="T37" s="36">
        <v>0</v>
      </c>
      <c r="U37" s="35">
        <f>'[2]2022-2024 (нов тариф на 2022)'!CJ267</f>
        <v>4573.2</v>
      </c>
      <c r="V37" s="36">
        <v>153.1</v>
      </c>
      <c r="W37" s="35">
        <f>'[2]2023 район (для фин) '!AG76</f>
        <v>0</v>
      </c>
      <c r="X37" s="36">
        <v>0</v>
      </c>
      <c r="Y37" s="35">
        <f>'[2]2022-2024 (нов тариф на 2022)'!DB267</f>
        <v>60.5</v>
      </c>
      <c r="Z37" s="36">
        <v>409.7</v>
      </c>
      <c r="AA37" s="35">
        <v>0</v>
      </c>
      <c r="AB37" s="36">
        <v>0</v>
      </c>
      <c r="AC37" s="35">
        <v>0</v>
      </c>
      <c r="AD37" s="36">
        <v>0</v>
      </c>
      <c r="AE37" s="40">
        <f t="shared" si="0"/>
        <v>1303.5</v>
      </c>
    </row>
    <row r="38" spans="1:31" ht="62.25" customHeight="1" x14ac:dyDescent="0.25">
      <c r="A38" s="8">
        <v>32</v>
      </c>
      <c r="B38" s="9" t="str">
        <f>'[2]2022-2024 (нов тариф на 2022)'!B274</f>
        <v>Муниципальное бюджетное учреждение "Саткинский краеведческий музей" Саткинского муниципального района»</v>
      </c>
      <c r="C38" s="35">
        <f>'[2]2022-2024 (нов тариф на 2022)'!H274</f>
        <v>65.45</v>
      </c>
      <c r="D38" s="36">
        <v>535.5</v>
      </c>
      <c r="E38" s="35">
        <v>0</v>
      </c>
      <c r="F38" s="36">
        <v>0</v>
      </c>
      <c r="G38" s="35">
        <f>'[2]2022-2024 (нов тариф на 2022)'!X274</f>
        <v>905.6</v>
      </c>
      <c r="H38" s="36">
        <v>1756</v>
      </c>
      <c r="I38" s="35">
        <f>'[2]2022-2024 (нов тариф на 2022)'!AH274</f>
        <v>2</v>
      </c>
      <c r="J38" s="36">
        <v>4.0999999999999996</v>
      </c>
      <c r="K38" s="35">
        <f>'[2]2023 район (для фин) '!O78</f>
        <v>0</v>
      </c>
      <c r="L38" s="36">
        <v>0</v>
      </c>
      <c r="M38" s="35">
        <f>'[2]2022-2024 (нов тариф на 2022)'!AZ274</f>
        <v>32.9</v>
      </c>
      <c r="N38" s="36">
        <v>2.2999999999999998</v>
      </c>
      <c r="O38" s="35">
        <v>0</v>
      </c>
      <c r="P38" s="36">
        <v>0</v>
      </c>
      <c r="Q38" s="35">
        <f>'[2]2022-2024 (нов тариф на 2022)'!BR274</f>
        <v>522.6</v>
      </c>
      <c r="R38" s="36">
        <v>34.9</v>
      </c>
      <c r="S38" s="35">
        <v>0</v>
      </c>
      <c r="T38" s="36">
        <v>0</v>
      </c>
      <c r="U38" s="35">
        <f>'[2]2022-2024 (нов тариф на 2022)'!CJ274</f>
        <v>512.4</v>
      </c>
      <c r="V38" s="36">
        <v>17.2</v>
      </c>
      <c r="W38" s="35">
        <f>'[2]2023 район (для фин) '!AG78</f>
        <v>0</v>
      </c>
      <c r="X38" s="36">
        <v>0</v>
      </c>
      <c r="Y38" s="35">
        <v>0</v>
      </c>
      <c r="Z38" s="36">
        <v>0</v>
      </c>
      <c r="AA38" s="35">
        <v>0</v>
      </c>
      <c r="AB38" s="36">
        <v>0</v>
      </c>
      <c r="AC38" s="35">
        <v>0</v>
      </c>
      <c r="AD38" s="36">
        <v>0</v>
      </c>
      <c r="AE38" s="40">
        <f t="shared" si="0"/>
        <v>2350</v>
      </c>
    </row>
    <row r="39" spans="1:31" ht="30" customHeight="1" x14ac:dyDescent="0.25">
      <c r="A39" s="8">
        <v>33</v>
      </c>
      <c r="B39" s="9" t="str">
        <f>'[2]2022-2024 (нов тариф на 2022)'!B278</f>
        <v>МБОУ ДО "ДШИ" р.п. Бердяуш</v>
      </c>
      <c r="C39" s="35">
        <f>'[2]2022-2024 (нов тариф на 2022)'!H278</f>
        <v>10</v>
      </c>
      <c r="D39" s="36">
        <v>81.3</v>
      </c>
      <c r="E39" s="35">
        <v>0</v>
      </c>
      <c r="F39" s="36">
        <v>0</v>
      </c>
      <c r="G39" s="35">
        <f>'[2]2022-2024 (нов тариф на 2022)'!X278</f>
        <v>70.900000000000006</v>
      </c>
      <c r="H39" s="36">
        <v>550.5</v>
      </c>
      <c r="I39" s="35">
        <f>'[2]2022-2024 (нов тариф на 2022)'!AH278</f>
        <v>0</v>
      </c>
      <c r="J39" s="36">
        <v>0</v>
      </c>
      <c r="K39" s="35">
        <f>'[2]2023 район (для фин) '!O79</f>
        <v>0</v>
      </c>
      <c r="L39" s="36">
        <v>0</v>
      </c>
      <c r="M39" s="35">
        <f>'[2]2022-2024 (нов тариф на 2022)'!AZ278</f>
        <v>0</v>
      </c>
      <c r="N39" s="36">
        <v>0</v>
      </c>
      <c r="O39" s="35">
        <v>0</v>
      </c>
      <c r="P39" s="36">
        <v>0</v>
      </c>
      <c r="Q39" s="35">
        <f>'[2]2022-2024 (нов тариф на 2022)'!BR278</f>
        <v>130.4</v>
      </c>
      <c r="R39" s="36">
        <v>5.5</v>
      </c>
      <c r="S39" s="35">
        <v>0</v>
      </c>
      <c r="T39" s="36">
        <v>0</v>
      </c>
      <c r="U39" s="35">
        <f>'[2]2022-2024 (нов тариф на 2022)'!CJ278</f>
        <v>0</v>
      </c>
      <c r="V39" s="36">
        <v>0</v>
      </c>
      <c r="W39" s="35">
        <f>'[2]2023 район (для фин) '!AG79</f>
        <v>0</v>
      </c>
      <c r="X39" s="36">
        <v>0</v>
      </c>
      <c r="Y39" s="35">
        <v>0</v>
      </c>
      <c r="Z39" s="36">
        <v>0</v>
      </c>
      <c r="AA39" s="35">
        <v>0</v>
      </c>
      <c r="AB39" s="36">
        <v>0</v>
      </c>
      <c r="AC39" s="35">
        <v>0</v>
      </c>
      <c r="AD39" s="36">
        <v>0</v>
      </c>
      <c r="AE39" s="40">
        <f t="shared" si="0"/>
        <v>637.29999999999995</v>
      </c>
    </row>
    <row r="40" spans="1:31" ht="24" customHeight="1" x14ac:dyDescent="0.25">
      <c r="A40" s="8">
        <v>34</v>
      </c>
      <c r="B40" s="9" t="str">
        <f>'[2]2022-2024 (нов тариф на 2022)'!B282</f>
        <v>МБОУ ДО "ДШИ" г.Бакала</v>
      </c>
      <c r="C40" s="35">
        <f>'[2]2022-2024 (нов тариф на 2022)'!H282</f>
        <v>12.2</v>
      </c>
      <c r="D40" s="36">
        <v>96.7</v>
      </c>
      <c r="E40" s="35">
        <f>'[2]2022-2024 (нов тариф на 2022)'!P282</f>
        <v>2.15</v>
      </c>
      <c r="F40" s="36">
        <v>8</v>
      </c>
      <c r="G40" s="35">
        <f>'[2]2022-2024 (нов тариф на 2022)'!X282</f>
        <v>166.4</v>
      </c>
      <c r="H40" s="36">
        <v>367.7</v>
      </c>
      <c r="I40" s="35">
        <f>'[2]2022-2024 (нов тариф на 2022)'!AH282</f>
        <v>1.7</v>
      </c>
      <c r="J40" s="36">
        <v>3.7</v>
      </c>
      <c r="K40" s="35">
        <f>'[2]2023 район (для фин) '!O80</f>
        <v>0</v>
      </c>
      <c r="L40" s="36">
        <v>8.8000000000000007</v>
      </c>
      <c r="M40" s="35">
        <f>'[2]2022-2024 (нов тариф на 2022)'!AZ282</f>
        <v>28.3</v>
      </c>
      <c r="N40" s="36">
        <v>3</v>
      </c>
      <c r="O40" s="35">
        <f>'[2]2022-2024 (нов тариф на 2022)'!BJ282</f>
        <v>56.3</v>
      </c>
      <c r="P40" s="36">
        <v>4.5999999999999996</v>
      </c>
      <c r="Q40" s="35">
        <f>'[2]2022-2024 (нов тариф на 2022)'!BR282</f>
        <v>54.9</v>
      </c>
      <c r="R40" s="36">
        <v>3.7</v>
      </c>
      <c r="S40" s="35">
        <f>'[2]2022-2024 (нов тариф на 2022)'!CB282</f>
        <v>55.6</v>
      </c>
      <c r="T40" s="36">
        <v>3.7</v>
      </c>
      <c r="U40" s="35">
        <f>'[2]2022-2024 (нов тариф на 2022)'!CJ282</f>
        <v>83.2</v>
      </c>
      <c r="V40" s="36">
        <v>1.9</v>
      </c>
      <c r="W40" s="35">
        <f>'[2]2023 район (для фин) '!AG80</f>
        <v>0</v>
      </c>
      <c r="X40" s="36">
        <v>2.5</v>
      </c>
      <c r="Y40" s="35">
        <v>0</v>
      </c>
      <c r="Z40" s="36">
        <v>0</v>
      </c>
      <c r="AA40" s="35">
        <v>0</v>
      </c>
      <c r="AB40" s="36">
        <v>0</v>
      </c>
      <c r="AC40" s="35">
        <v>0</v>
      </c>
      <c r="AD40" s="36">
        <v>0</v>
      </c>
      <c r="AE40" s="40">
        <f t="shared" si="0"/>
        <v>504.3</v>
      </c>
    </row>
    <row r="41" spans="1:31" ht="30" customHeight="1" x14ac:dyDescent="0.25">
      <c r="A41" s="8">
        <v>35</v>
      </c>
      <c r="B41" s="9" t="str">
        <f>'[2]2022-2024 (нов тариф на 2022)'!B287</f>
        <v xml:space="preserve">МБОУ ДО ДШИ р.п. Межевой </v>
      </c>
      <c r="C41" s="35">
        <f>'[2]2022-2024 (нов тариф на 2022)'!H287</f>
        <v>6.79</v>
      </c>
      <c r="D41" s="36">
        <v>57.3</v>
      </c>
      <c r="E41" s="35">
        <f>'[2]2022-2024 (нов тариф на 2022)'!P287</f>
        <v>0.28000000000000003</v>
      </c>
      <c r="F41" s="36">
        <v>1</v>
      </c>
      <c r="G41" s="35">
        <f>'[2]2022-2024 (нов тариф на 2022)'!X287</f>
        <v>152.80000000000001</v>
      </c>
      <c r="H41" s="36">
        <v>255.9</v>
      </c>
      <c r="I41" s="35">
        <f>'[2]2022-2024 (нов тариф на 2022)'!AH287</f>
        <v>2.98</v>
      </c>
      <c r="J41" s="36">
        <v>4.9000000000000004</v>
      </c>
      <c r="K41" s="35">
        <f>'[2]2023 район (для фин) '!O81</f>
        <v>0</v>
      </c>
      <c r="L41" s="36">
        <v>3.5</v>
      </c>
      <c r="M41" s="35">
        <f>'[2]2022-2024 (нов тариф на 2022)'!AZ287</f>
        <v>49.6</v>
      </c>
      <c r="N41" s="36">
        <v>3.2</v>
      </c>
      <c r="O41" s="35">
        <f>'[2]2022-2024 (нов тариф на 2022)'!BJ287</f>
        <v>34.1</v>
      </c>
      <c r="P41" s="36">
        <v>2.2000000000000002</v>
      </c>
      <c r="Q41" s="35">
        <f>'[2]2022-2024 (нов тариф на 2022)'!BR287</f>
        <v>96.2</v>
      </c>
      <c r="R41" s="36">
        <v>3.8</v>
      </c>
      <c r="S41" s="35">
        <f>'[2]2022-2024 (нов тариф на 2022)'!CB287</f>
        <v>33.700000000000003</v>
      </c>
      <c r="T41" s="36">
        <v>1.4</v>
      </c>
      <c r="U41" s="35">
        <f>'[2]2022-2024 (нов тариф на 2022)'!CJ287</f>
        <v>145.80000000000001</v>
      </c>
      <c r="V41" s="36">
        <v>4.3</v>
      </c>
      <c r="W41" s="35">
        <f>'[2]2023 район (для фин) '!AG81</f>
        <v>0</v>
      </c>
      <c r="X41" s="36">
        <v>2</v>
      </c>
      <c r="Y41" s="35">
        <v>0</v>
      </c>
      <c r="Z41" s="36">
        <v>0</v>
      </c>
      <c r="AA41" s="35">
        <v>0</v>
      </c>
      <c r="AB41" s="36">
        <v>0</v>
      </c>
      <c r="AC41" s="35">
        <v>0</v>
      </c>
      <c r="AD41" s="36">
        <v>0</v>
      </c>
      <c r="AE41" s="40">
        <f t="shared" si="0"/>
        <v>339.5</v>
      </c>
    </row>
    <row r="42" spans="1:31" ht="27" customHeight="1" x14ac:dyDescent="0.25">
      <c r="A42" s="8">
        <v>36</v>
      </c>
      <c r="B42" s="9" t="str">
        <f>'[2]2022-2024 (нов тариф на 2022)'!B291</f>
        <v>МБОУ ДО "ДШИ №1 им. Ю.А. Розума"</v>
      </c>
      <c r="C42" s="35">
        <f>'[2]2022-2024 (нов тариф на 2022)'!H291</f>
        <v>15.5</v>
      </c>
      <c r="D42" s="36">
        <v>126.5</v>
      </c>
      <c r="E42" s="35">
        <v>0</v>
      </c>
      <c r="F42" s="36">
        <v>0</v>
      </c>
      <c r="G42" s="35">
        <f>'[2]2022-2024 (нов тариф на 2022)'!X291</f>
        <v>328.5</v>
      </c>
      <c r="H42" s="36">
        <v>671.1</v>
      </c>
      <c r="I42" s="35">
        <f>'[2]2022-2024 (нов тариф на 2022)'!AH291</f>
        <v>0.7</v>
      </c>
      <c r="J42" s="36">
        <v>1.4</v>
      </c>
      <c r="K42" s="35">
        <f>'[2]2023 район (для фин) '!O82</f>
        <v>0</v>
      </c>
      <c r="L42" s="36">
        <v>0</v>
      </c>
      <c r="M42" s="35">
        <f>'[2]2022-2024 (нов тариф на 2022)'!AZ291</f>
        <v>11.6</v>
      </c>
      <c r="N42" s="36">
        <v>0.8</v>
      </c>
      <c r="O42" s="35">
        <v>0</v>
      </c>
      <c r="P42" s="36">
        <v>0</v>
      </c>
      <c r="Q42" s="35">
        <f>'[2]2022-2024 (нов тариф на 2022)'!BR291</f>
        <v>215.2</v>
      </c>
      <c r="R42" s="36">
        <v>14.4</v>
      </c>
      <c r="S42" s="35">
        <v>0</v>
      </c>
      <c r="T42" s="36">
        <v>0</v>
      </c>
      <c r="U42" s="35">
        <f>'[2]2022-2024 (нов тариф на 2022)'!CJ291</f>
        <v>216</v>
      </c>
      <c r="V42" s="36">
        <v>7.2</v>
      </c>
      <c r="W42" s="35">
        <f>'[2]2023 район (для фин) '!AG82</f>
        <v>0</v>
      </c>
      <c r="X42" s="36">
        <v>0</v>
      </c>
      <c r="Y42" s="35">
        <v>0</v>
      </c>
      <c r="Z42" s="36">
        <v>0</v>
      </c>
      <c r="AA42" s="35">
        <v>0</v>
      </c>
      <c r="AB42" s="36">
        <v>0</v>
      </c>
      <c r="AC42" s="35">
        <v>0</v>
      </c>
      <c r="AD42" s="36">
        <v>0</v>
      </c>
      <c r="AE42" s="40">
        <f t="shared" si="0"/>
        <v>821.4</v>
      </c>
    </row>
    <row r="43" spans="1:31" ht="24" customHeight="1" x14ac:dyDescent="0.25">
      <c r="A43" s="8">
        <v>37</v>
      </c>
      <c r="B43" s="9" t="str">
        <f>'[2]2022-2024 (нов тариф на 2022)'!B294</f>
        <v>МБОУ ДО "ДШИ №2 им. Г.А. Шкала"</v>
      </c>
      <c r="C43" s="35">
        <f>'[2]2022-2024 (нов тариф на 2022)'!H294</f>
        <v>10</v>
      </c>
      <c r="D43" s="36">
        <v>82.4</v>
      </c>
      <c r="E43" s="35">
        <f>'[2]2022-2024 (нов тариф на 2022)'!P294</f>
        <v>7.0000000000000007E-2</v>
      </c>
      <c r="F43" s="36">
        <v>0.3</v>
      </c>
      <c r="G43" s="35">
        <f>'[2]2022-2024 (нов тариф на 2022)'!X294</f>
        <v>138.6</v>
      </c>
      <c r="H43" s="36">
        <v>235.1</v>
      </c>
      <c r="I43" s="35">
        <f>'[2]2022-2024 (нов тариф на 2022)'!AH294</f>
        <v>2.1</v>
      </c>
      <c r="J43" s="36">
        <v>3.8</v>
      </c>
      <c r="K43" s="35">
        <f>'[2]2023 район (для фин) '!O83</f>
        <v>0</v>
      </c>
      <c r="L43" s="36">
        <v>1</v>
      </c>
      <c r="M43" s="35">
        <f>'[2]2022-2024 (нов тариф на 2022)'!AZ294</f>
        <v>18.399999999999999</v>
      </c>
      <c r="N43" s="36">
        <v>1.3</v>
      </c>
      <c r="O43" s="35">
        <f>'[2]2022-2024 (нов тариф на 2022)'!BJ294</f>
        <v>8.6</v>
      </c>
      <c r="P43" s="36">
        <v>0.5</v>
      </c>
      <c r="Q43" s="35">
        <f>'[2]2022-2024 (нов тариф на 2022)'!BR294</f>
        <v>197.4</v>
      </c>
      <c r="R43" s="36">
        <v>13.2</v>
      </c>
      <c r="S43" s="35">
        <f>'[2]2022-2024 (нов тариф на 2022)'!CB294</f>
        <v>8.5</v>
      </c>
      <c r="T43" s="36">
        <v>0.6</v>
      </c>
      <c r="U43" s="35">
        <f>'[2]2022-2024 (нов тариф на 2022)'!CJ294</f>
        <v>210.6</v>
      </c>
      <c r="V43" s="36">
        <v>6.7</v>
      </c>
      <c r="W43" s="35">
        <f>'[2]2023 район (для фин) '!AG83</f>
        <v>0</v>
      </c>
      <c r="X43" s="36">
        <v>0.6</v>
      </c>
      <c r="Y43" s="35">
        <v>0</v>
      </c>
      <c r="Z43" s="36">
        <v>0</v>
      </c>
      <c r="AA43" s="35">
        <v>0</v>
      </c>
      <c r="AB43" s="36">
        <v>0</v>
      </c>
      <c r="AC43" s="35">
        <v>0</v>
      </c>
      <c r="AD43" s="36">
        <v>0</v>
      </c>
      <c r="AE43" s="40">
        <f t="shared" si="0"/>
        <v>345.5</v>
      </c>
    </row>
    <row r="44" spans="1:31" ht="25.5" customHeight="1" x14ac:dyDescent="0.25">
      <c r="A44" s="8">
        <v>38</v>
      </c>
      <c r="B44" s="9" t="str">
        <f>'[2]2022-2024 (нов тариф на 2022)'!B298</f>
        <v>МБУ "Центр туризма и гостеприимства"</v>
      </c>
      <c r="C44" s="35">
        <f>'[2]2022-2024 (нов тариф на 2022)'!H298</f>
        <v>6.94</v>
      </c>
      <c r="D44" s="36">
        <v>56.8</v>
      </c>
      <c r="E44" s="35">
        <f>'[2]2022-2024 (нов тариф на 2022)'!P298</f>
        <v>0.25</v>
      </c>
      <c r="F44" s="36">
        <v>0.9</v>
      </c>
      <c r="G44" s="35">
        <f>'[2]2022-2024 (нов тариф на 2022)'!X298</f>
        <v>40.799999999999997</v>
      </c>
      <c r="H44" s="36">
        <v>83.4</v>
      </c>
      <c r="I44" s="35">
        <f>'[2]2022-2024 (нов тариф на 2022)'!AH298</f>
        <v>0.64162967399999993</v>
      </c>
      <c r="J44" s="36">
        <v>1.3</v>
      </c>
      <c r="K44" s="35">
        <f>'[2]2023 район (для фин) '!O84</f>
        <v>0</v>
      </c>
      <c r="L44" s="36">
        <v>1.1000000000000001</v>
      </c>
      <c r="M44" s="35">
        <f>'[2]2022-2024 (нов тариф на 2022)'!AZ298</f>
        <v>10.7</v>
      </c>
      <c r="N44" s="36">
        <v>0.8</v>
      </c>
      <c r="O44" s="35">
        <f>'[2]2022-2024 (нов тариф на 2022)'!BJ298</f>
        <v>9.6</v>
      </c>
      <c r="P44" s="36">
        <v>0.6</v>
      </c>
      <c r="Q44" s="35">
        <f>'[2]2022-2024 (нов тариф на 2022)'!BR298</f>
        <v>20.7</v>
      </c>
      <c r="R44" s="36">
        <v>1.4</v>
      </c>
      <c r="S44" s="35">
        <f>'[2]2022-2024 (нов тариф на 2022)'!CB298</f>
        <v>9.5</v>
      </c>
      <c r="T44" s="36">
        <v>0.6</v>
      </c>
      <c r="U44" s="35">
        <f>'[2]2022-2024 (нов тариф на 2022)'!CJ298</f>
        <v>31.4</v>
      </c>
      <c r="V44" s="36">
        <v>1.1000000000000001</v>
      </c>
      <c r="W44" s="35">
        <f>'[2]2023 район (для фин) '!AG84</f>
        <v>0</v>
      </c>
      <c r="X44" s="36">
        <v>0.6</v>
      </c>
      <c r="Y44" s="35">
        <v>0</v>
      </c>
      <c r="Z44" s="36">
        <v>0</v>
      </c>
      <c r="AA44" s="35">
        <v>0</v>
      </c>
      <c r="AB44" s="36">
        <v>0</v>
      </c>
      <c r="AC44" s="35">
        <v>0</v>
      </c>
      <c r="AD44" s="36">
        <v>0</v>
      </c>
      <c r="AE44" s="40">
        <f t="shared" si="0"/>
        <v>148.6</v>
      </c>
    </row>
    <row r="45" spans="1:31" ht="24" customHeight="1" x14ac:dyDescent="0.25">
      <c r="A45" s="8">
        <v>39</v>
      </c>
      <c r="B45" s="9" t="str">
        <f>'[2]2022-2024 (нов тариф на 2022)'!B301</f>
        <v>МАУ "ЦИРиП - Проектный офис"</v>
      </c>
      <c r="C45" s="35">
        <f>'[2]2022-2024 (нов тариф на 2022)'!H301</f>
        <v>15.1</v>
      </c>
      <c r="D45" s="36">
        <v>123.5</v>
      </c>
      <c r="E45" s="35">
        <f>'[2]2022-2024 (нов тариф на 2022)'!P301</f>
        <v>0.73</v>
      </c>
      <c r="F45" s="36">
        <v>2.7</v>
      </c>
      <c r="G45" s="35">
        <f>'[2]2022-2024 (нов тариф на 2022)'!X301</f>
        <v>57.7</v>
      </c>
      <c r="H45" s="36">
        <v>117.9</v>
      </c>
      <c r="I45" s="35">
        <f>'[2]2022-2024 (нов тариф на 2022)'!AH301</f>
        <v>4.0999999999999996</v>
      </c>
      <c r="J45" s="36">
        <v>8.4</v>
      </c>
      <c r="K45" s="35">
        <f>'[2]2022-2024 (нов тариф на 2022)'!AR301</f>
        <v>1.62</v>
      </c>
      <c r="L45" s="36">
        <v>3.2</v>
      </c>
      <c r="M45" s="35">
        <f>'[2]2022-2024 (нов тариф на 2022)'!AZ301</f>
        <v>63.7</v>
      </c>
      <c r="N45" s="36">
        <v>4.5</v>
      </c>
      <c r="O45" s="35">
        <f>'[2]2022-2024 (нов тариф на 2022)'!BJ301</f>
        <v>24.2</v>
      </c>
      <c r="P45" s="35">
        <v>1.4</v>
      </c>
      <c r="Q45" s="35">
        <f>'[2]2022-2024 (нов тариф на 2022)'!BR301</f>
        <v>124.3</v>
      </c>
      <c r="R45" s="36">
        <v>8.3000000000000007</v>
      </c>
      <c r="S45" s="35">
        <f>'[2]2022-2024 (нов тариф на 2022)'!CB301</f>
        <v>23.9</v>
      </c>
      <c r="T45" s="36">
        <v>1.6</v>
      </c>
      <c r="U45" s="35">
        <f>'[2]2022-2024 (нов тариф на 2022)'!CJ301</f>
        <v>188</v>
      </c>
      <c r="V45" s="36">
        <v>6.3</v>
      </c>
      <c r="W45" s="35">
        <f>'[2]2023 район (для фин) '!AG85</f>
        <v>0</v>
      </c>
      <c r="X45" s="36">
        <v>1.6</v>
      </c>
      <c r="Y45" s="35">
        <v>0</v>
      </c>
      <c r="Z45" s="36">
        <v>0</v>
      </c>
      <c r="AA45" s="35">
        <v>0</v>
      </c>
      <c r="AB45" s="36">
        <v>0</v>
      </c>
      <c r="AC45" s="35">
        <v>0</v>
      </c>
      <c r="AD45" s="36">
        <v>0</v>
      </c>
      <c r="AE45" s="40">
        <f t="shared" si="0"/>
        <v>279.39999999999998</v>
      </c>
    </row>
    <row r="46" spans="1:31" ht="24" customHeight="1" x14ac:dyDescent="0.25">
      <c r="A46" s="8">
        <v>40</v>
      </c>
      <c r="B46" s="9" t="str">
        <f>'[2]2022-2024 (нов тариф на 2022)'!B304</f>
        <v>МБУ "Комплексный центр"</v>
      </c>
      <c r="C46" s="35">
        <f>'[2]2022-2024 (нов тариф на 2022)'!H304</f>
        <v>4.2</v>
      </c>
      <c r="D46" s="36">
        <v>27.9</v>
      </c>
      <c r="E46" s="35">
        <f>'[2]2022-2024 (нов тариф на 2022)'!P304</f>
        <v>1.32</v>
      </c>
      <c r="F46" s="36">
        <v>4.9000000000000004</v>
      </c>
      <c r="G46" s="35">
        <f>'[2]2022-2024 (нов тариф на 2022)'!X304</f>
        <v>83.45</v>
      </c>
      <c r="H46" s="36">
        <v>170.5</v>
      </c>
      <c r="I46" s="35">
        <f>'[2]2022-2024 (нов тариф на 2022)'!AH304</f>
        <v>0.48</v>
      </c>
      <c r="J46" s="36">
        <v>1</v>
      </c>
      <c r="K46" s="35">
        <f>'[2]2022-2024 (нов тариф на 2022)'!AR304</f>
        <v>1.24</v>
      </c>
      <c r="L46" s="36">
        <v>2.4</v>
      </c>
      <c r="M46" s="35">
        <f>'[2]2022-2024 (нов тариф на 2022)'!AZ304</f>
        <v>8</v>
      </c>
      <c r="N46" s="36">
        <v>0.6</v>
      </c>
      <c r="O46" s="35">
        <f>'[2]2022-2024 (нов тариф на 2022)'!BJ304</f>
        <v>20.6</v>
      </c>
      <c r="P46" s="35">
        <v>1.2</v>
      </c>
      <c r="Q46" s="35">
        <f>'[2]2022-2024 (нов тариф на 2022)'!BR304</f>
        <v>15.5</v>
      </c>
      <c r="R46" s="36">
        <v>1</v>
      </c>
      <c r="S46" s="35">
        <f>'[2]2022-2024 (нов тариф на 2022)'!CB304</f>
        <v>20.3</v>
      </c>
      <c r="T46" s="36">
        <v>1.4</v>
      </c>
      <c r="U46" s="35">
        <f>'[2]2022-2024 (нов тариф на 2022)'!CJ304</f>
        <v>22.4</v>
      </c>
      <c r="V46" s="36">
        <v>0.8</v>
      </c>
      <c r="W46" s="35">
        <f>'[2]2022-2024 (нов тариф на 2022)'!CT304</f>
        <v>40.9</v>
      </c>
      <c r="X46" s="36">
        <v>1.4</v>
      </c>
      <c r="Y46" s="35">
        <v>0</v>
      </c>
      <c r="Z46" s="36">
        <v>0</v>
      </c>
      <c r="AA46" s="35">
        <v>0</v>
      </c>
      <c r="AB46" s="36">
        <v>0</v>
      </c>
      <c r="AC46" s="35">
        <v>0</v>
      </c>
      <c r="AD46" s="36">
        <v>0</v>
      </c>
      <c r="AE46" s="40">
        <f t="shared" si="0"/>
        <v>213.10000000000002</v>
      </c>
    </row>
  </sheetData>
  <mergeCells count="19">
    <mergeCell ref="M5:N5"/>
    <mergeCell ref="O5:P5"/>
    <mergeCell ref="Q5:R5"/>
    <mergeCell ref="A2:AD2"/>
    <mergeCell ref="A4:A6"/>
    <mergeCell ref="B4:B6"/>
    <mergeCell ref="C4:AD4"/>
    <mergeCell ref="C5:D5"/>
    <mergeCell ref="E5:F5"/>
    <mergeCell ref="G5:H5"/>
    <mergeCell ref="I5:J5"/>
    <mergeCell ref="K5:L5"/>
    <mergeCell ref="AE4:AE6"/>
    <mergeCell ref="S5:T5"/>
    <mergeCell ref="U5:V5"/>
    <mergeCell ref="W5:X5"/>
    <mergeCell ref="Y5:Z5"/>
    <mergeCell ref="AA5:AB5"/>
    <mergeCell ref="AC5:AD5"/>
  </mergeCells>
  <pageMargins left="0.31496062992125984" right="0.31496062992125984" top="0.55118110236220474" bottom="0.15748031496062992" header="0" footer="0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2022</vt:lpstr>
      <vt:lpstr>2023</vt:lpstr>
      <vt:lpstr>2024</vt:lpstr>
      <vt:lpstr>'2022'!Заголовки_для_печати</vt:lpstr>
      <vt:lpstr>'2023'!Заголовки_для_печати</vt:lpstr>
      <vt:lpstr>'2024'!Заголовки_для_печати</vt:lpstr>
      <vt:lpstr>'2022'!Область_печати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nikmar</dc:creator>
  <cp:lastModifiedBy>User</cp:lastModifiedBy>
  <cp:lastPrinted>2022-07-22T10:05:22Z</cp:lastPrinted>
  <dcterms:created xsi:type="dcterms:W3CDTF">2022-05-24T04:02:04Z</dcterms:created>
  <dcterms:modified xsi:type="dcterms:W3CDTF">2022-07-25T02:30:29Z</dcterms:modified>
</cp:coreProperties>
</file>