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7795" windowHeight="12585"/>
  </bookViews>
  <sheets>
    <sheet name="сведения о движении населения " sheetId="1" r:id="rId1"/>
    <sheet name="общие итоги естественного движе" sheetId="2" r:id="rId2"/>
    <sheet name="миграционное движение населения" sheetId="3" r:id="rId3"/>
  </sheets>
  <calcPr calcId="125725"/>
</workbook>
</file>

<file path=xl/calcChain.xml><?xml version="1.0" encoding="utf-8"?>
<calcChain xmlns="http://schemas.openxmlformats.org/spreadsheetml/2006/main">
  <c r="I9" i="1"/>
  <c r="I7" i="3"/>
  <c r="J7"/>
  <c r="H7"/>
  <c r="E7"/>
  <c r="F7"/>
  <c r="G7"/>
  <c r="D7"/>
  <c r="C7"/>
  <c r="B7"/>
  <c r="C7" i="2"/>
  <c r="B7"/>
  <c r="O14" i="1"/>
  <c r="O13"/>
  <c r="O12"/>
  <c r="O11"/>
  <c r="O10"/>
  <c r="O9"/>
  <c r="O8"/>
  <c r="L14"/>
  <c r="L13"/>
  <c r="L12"/>
  <c r="L11"/>
  <c r="L10"/>
  <c r="L9"/>
  <c r="L8"/>
  <c r="L7"/>
  <c r="I14"/>
  <c r="I13"/>
  <c r="I12"/>
  <c r="I11"/>
  <c r="I10"/>
  <c r="I8"/>
  <c r="F14"/>
  <c r="F13"/>
  <c r="F12"/>
  <c r="F11"/>
  <c r="F10"/>
  <c r="F9"/>
  <c r="F8"/>
  <c r="C7"/>
  <c r="D7" l="1"/>
  <c r="P7" l="1"/>
  <c r="N7"/>
  <c r="M7"/>
  <c r="K7"/>
  <c r="J7"/>
  <c r="H7"/>
  <c r="G7"/>
  <c r="E7"/>
  <c r="F7" s="1"/>
  <c r="O7" l="1"/>
  <c r="I7"/>
</calcChain>
</file>

<file path=xl/sharedStrings.xml><?xml version="1.0" encoding="utf-8"?>
<sst xmlns="http://schemas.openxmlformats.org/spreadsheetml/2006/main" count="84" uniqueCount="40">
  <si>
    <t>Число родившихся</t>
  </si>
  <si>
    <t>Число умерших</t>
  </si>
  <si>
    <t>Прибыло</t>
  </si>
  <si>
    <t>Выбыло</t>
  </si>
  <si>
    <t>Саткинский муниципальный район</t>
  </si>
  <si>
    <t>Саткинское городское поселение</t>
  </si>
  <si>
    <t>Бакальское городское поселение</t>
  </si>
  <si>
    <t xml:space="preserve">Бердяушское городское поселение </t>
  </si>
  <si>
    <t>Межевое городское поселение</t>
  </si>
  <si>
    <t>Сулеинское городское поселение</t>
  </si>
  <si>
    <t>Айлинское сельское поселение</t>
  </si>
  <si>
    <t>Романовское сельское поселение</t>
  </si>
  <si>
    <t>ОБЩИЕ ИТОГИ ЕСТЕСТВЕННОГО ДВИЖЕНИЯ НАСЕЛЕНИЯ
 САТКИНСКОГО МУНИЦИПАЛЬНОГО РАЙОНА</t>
  </si>
  <si>
    <t>(человек)</t>
  </si>
  <si>
    <t>родившиеся</t>
  </si>
  <si>
    <t>умершие</t>
  </si>
  <si>
    <t>естественный прирост (убыль)</t>
  </si>
  <si>
    <t>всего</t>
  </si>
  <si>
    <t>из них в возрасте 
до 1 года</t>
  </si>
  <si>
    <t xml:space="preserve">Саткинское городское поселение </t>
  </si>
  <si>
    <t>Бердяушское городское поселение</t>
  </si>
  <si>
    <t>-</t>
  </si>
  <si>
    <t xml:space="preserve">Межевое городское поселение </t>
  </si>
  <si>
    <t xml:space="preserve">Сулеинское городское поселение </t>
  </si>
  <si>
    <t xml:space="preserve"> МИГРАЦИОННОЕ ДВИЖЕНИЕ НАСЕЛЕНИЯ САТКИНСКОГО МУНИЦИПАЛЬНОГО РАЙОНА</t>
  </si>
  <si>
    <t>Прибывшие</t>
  </si>
  <si>
    <t>Выбывшие</t>
  </si>
  <si>
    <t>Миграционный прирост (убыль)</t>
  </si>
  <si>
    <t>в том числе</t>
  </si>
  <si>
    <t>городская местность</t>
  </si>
  <si>
    <t>сельская местность</t>
  </si>
  <si>
    <t>Сведения о движении населения в разрезе поселений СМР за январь-декабрь 2020 г.</t>
  </si>
  <si>
    <t xml:space="preserve">Численность постоянного населения на 01.01.2021 г. </t>
  </si>
  <si>
    <t>Среднегодовая численность населения за 2020 год</t>
  </si>
  <si>
    <t>Численность постоянного населения на 01.01.2020 г.</t>
  </si>
  <si>
    <t>январь-декабрь 2019 г.</t>
  </si>
  <si>
    <t>январь-декабрь 2020 г. в % к январю-декабрю    2019 г.</t>
  </si>
  <si>
    <t>январь-декабрь 2020 г.*</t>
  </si>
  <si>
    <t>Январь-декабрь 2020</t>
  </si>
  <si>
    <t>за январь-декабрь 2020 года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</si>
</sst>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ourier New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2" fillId="0" borderId="0"/>
    <xf numFmtId="0" fontId="13" fillId="0" borderId="0"/>
  </cellStyleXfs>
  <cellXfs count="63">
    <xf numFmtId="0" fontId="0" fillId="0" borderId="0" xfId="0"/>
    <xf numFmtId="0" fontId="2" fillId="0" borderId="1" xfId="1" applyFont="1" applyBorder="1"/>
    <xf numFmtId="3" fontId="2" fillId="0" borderId="1" xfId="1" applyNumberFormat="1" applyFont="1" applyBorder="1"/>
    <xf numFmtId="0" fontId="3" fillId="0" borderId="1" xfId="1" applyFont="1" applyBorder="1"/>
    <xf numFmtId="3" fontId="3" fillId="0" borderId="1" xfId="1" applyNumberFormat="1" applyFont="1" applyBorder="1"/>
    <xf numFmtId="49" fontId="7" fillId="0" borderId="1" xfId="2" applyNumberFormat="1" applyFont="1" applyFill="1" applyBorder="1" applyAlignment="1" applyProtection="1">
      <alignment horizontal="center" vertical="top" wrapText="1"/>
      <protection locked="0"/>
    </xf>
    <xf numFmtId="0" fontId="8" fillId="0" borderId="1" xfId="2" applyFont="1" applyFill="1" applyBorder="1" applyAlignment="1">
      <alignment horizontal="left" indent="1"/>
    </xf>
    <xf numFmtId="0" fontId="8" fillId="2" borderId="1" xfId="2" applyFont="1" applyFill="1" applyBorder="1" applyAlignment="1">
      <alignment horizontal="right" wrapText="1" indent="1"/>
    </xf>
    <xf numFmtId="0" fontId="9" fillId="0" borderId="1" xfId="2" applyFont="1" applyFill="1" applyBorder="1" applyAlignment="1">
      <alignment horizontal="left" indent="2"/>
    </xf>
    <xf numFmtId="0" fontId="9" fillId="2" borderId="1" xfId="2" applyFont="1" applyFill="1" applyBorder="1" applyAlignment="1">
      <alignment horizontal="right" wrapText="1" indent="1"/>
    </xf>
    <xf numFmtId="0" fontId="10" fillId="0" borderId="0" xfId="0" applyFont="1" applyFill="1"/>
    <xf numFmtId="0" fontId="11" fillId="2" borderId="0" xfId="0" applyFont="1" applyFill="1" applyProtection="1">
      <protection locked="0"/>
    </xf>
    <xf numFmtId="0" fontId="10" fillId="0" borderId="0" xfId="0" applyFont="1" applyFill="1" applyBorder="1"/>
    <xf numFmtId="0" fontId="11" fillId="2" borderId="0" xfId="0" applyFont="1" applyFill="1" applyBorder="1" applyProtection="1">
      <protection locked="0"/>
    </xf>
    <xf numFmtId="3" fontId="8" fillId="2" borderId="1" xfId="2" applyNumberFormat="1" applyFont="1" applyFill="1" applyBorder="1" applyAlignment="1">
      <alignment horizontal="right" wrapText="1" indent="1"/>
    </xf>
    <xf numFmtId="0" fontId="2" fillId="0" borderId="0" xfId="0" applyFont="1"/>
    <xf numFmtId="0" fontId="9" fillId="0" borderId="7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8" fillId="0" borderId="1" xfId="4" applyFont="1" applyBorder="1" applyAlignment="1">
      <alignment wrapText="1"/>
    </xf>
    <xf numFmtId="3" fontId="8" fillId="0" borderId="1" xfId="1" applyNumberFormat="1" applyFont="1" applyBorder="1" applyAlignment="1">
      <alignment horizontal="right" wrapText="1" indent="1"/>
    </xf>
    <xf numFmtId="0" fontId="9" fillId="0" borderId="1" xfId="4" applyFont="1" applyBorder="1" applyAlignment="1">
      <alignment horizontal="left" wrapText="1" indent="1"/>
    </xf>
    <xf numFmtId="3" fontId="14" fillId="0" borderId="1" xfId="1" applyNumberFormat="1" applyFont="1" applyBorder="1" applyAlignment="1">
      <alignment horizontal="right" wrapText="1" indent="1"/>
    </xf>
    <xf numFmtId="0" fontId="9" fillId="0" borderId="1" xfId="1" applyFont="1" applyBorder="1" applyAlignment="1">
      <alignment horizontal="left" wrapText="1" indent="1"/>
    </xf>
    <xf numFmtId="0" fontId="14" fillId="0" borderId="0" xfId="0" applyFont="1"/>
    <xf numFmtId="0" fontId="6" fillId="0" borderId="1" xfId="1" applyFont="1" applyBorder="1"/>
    <xf numFmtId="0" fontId="7" fillId="0" borderId="1" xfId="1" applyFont="1" applyBorder="1"/>
    <xf numFmtId="3" fontId="6" fillId="0" borderId="1" xfId="1" applyNumberFormat="1" applyFont="1" applyBorder="1"/>
    <xf numFmtId="3" fontId="7" fillId="0" borderId="1" xfId="1" applyNumberFormat="1" applyFont="1" applyBorder="1"/>
    <xf numFmtId="164" fontId="6" fillId="0" borderId="1" xfId="1" applyNumberFormat="1" applyFont="1" applyBorder="1"/>
    <xf numFmtId="164" fontId="7" fillId="0" borderId="1" xfId="1" applyNumberFormat="1" applyFont="1" applyBorder="1"/>
    <xf numFmtId="0" fontId="7" fillId="0" borderId="1" xfId="0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/>
    </xf>
    <xf numFmtId="3" fontId="7" fillId="0" borderId="1" xfId="0" applyNumberFormat="1" applyFont="1" applyBorder="1"/>
    <xf numFmtId="3" fontId="0" fillId="0" borderId="0" xfId="0" applyNumberFormat="1"/>
    <xf numFmtId="0" fontId="3" fillId="0" borderId="1" xfId="1" applyFont="1" applyBorder="1" applyAlignment="1">
      <alignment horizontal="center" vertical="center" wrapText="1"/>
    </xf>
    <xf numFmtId="0" fontId="15" fillId="0" borderId="8" xfId="1" applyFont="1" applyFill="1" applyBorder="1"/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/>
    <xf numFmtId="0" fontId="1" fillId="0" borderId="1" xfId="1" applyBorder="1" applyAlignme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wrapText="1"/>
    </xf>
    <xf numFmtId="0" fontId="6" fillId="0" borderId="0" xfId="2" applyFont="1" applyFill="1" applyAlignment="1" applyProtection="1">
      <alignment horizontal="center" vertical="top" wrapText="1"/>
      <protection locked="0"/>
    </xf>
    <xf numFmtId="0" fontId="7" fillId="0" borderId="0" xfId="2" applyFont="1" applyFill="1" applyAlignment="1" applyProtection="1">
      <alignment horizontal="center"/>
      <protection locked="0"/>
    </xf>
    <xf numFmtId="0" fontId="7" fillId="0" borderId="1" xfId="2" applyFont="1" applyFill="1" applyBorder="1" applyAlignment="1" applyProtection="1">
      <alignment horizontal="distributed" vertical="distributed"/>
      <protection locked="0"/>
    </xf>
    <xf numFmtId="0" fontId="7" fillId="0" borderId="1" xfId="2" applyFont="1" applyFill="1" applyBorder="1" applyAlignment="1">
      <alignment horizontal="distributed" vertical="distributed"/>
    </xf>
    <xf numFmtId="49" fontId="7" fillId="0" borderId="1" xfId="2" applyNumberFormat="1" applyFont="1" applyFill="1" applyBorder="1" applyAlignment="1" applyProtection="1">
      <alignment horizontal="center" vertical="top" wrapText="1"/>
      <protection locked="0"/>
    </xf>
    <xf numFmtId="0" fontId="7" fillId="0" borderId="1" xfId="2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9" fillId="0" borderId="5" xfId="1" applyFont="1" applyBorder="1" applyAlignment="1">
      <alignment horizontal="center" vertical="top"/>
    </xf>
    <xf numFmtId="0" fontId="9" fillId="0" borderId="7" xfId="1" applyFont="1" applyBorder="1" applyAlignment="1">
      <alignment horizontal="center" vertical="top"/>
    </xf>
    <xf numFmtId="0" fontId="9" fillId="0" borderId="2" xfId="1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top" wrapText="1"/>
    </xf>
    <xf numFmtId="0" fontId="8" fillId="0" borderId="0" xfId="3" applyFont="1" applyAlignment="1" applyProtection="1">
      <alignment horizontal="center"/>
      <protection locked="0"/>
    </xf>
    <xf numFmtId="0" fontId="8" fillId="0" borderId="0" xfId="3" applyFont="1" applyBorder="1" applyAlignment="1" applyProtection="1">
      <alignment horizontal="center"/>
      <protection locked="0"/>
    </xf>
    <xf numFmtId="0" fontId="11" fillId="0" borderId="0" xfId="3" applyFont="1" applyBorder="1" applyAlignment="1" applyProtection="1">
      <alignment horizontal="center"/>
      <protection locked="0"/>
    </xf>
    <xf numFmtId="0" fontId="9" fillId="0" borderId="2" xfId="1" applyFont="1" applyBorder="1" applyAlignment="1">
      <alignment horizontal="center" vertical="top"/>
    </xf>
    <xf numFmtId="0" fontId="9" fillId="0" borderId="8" xfId="1" applyFont="1" applyBorder="1" applyAlignment="1">
      <alignment horizontal="center" vertical="top"/>
    </xf>
    <xf numFmtId="0" fontId="9" fillId="0" borderId="3" xfId="1" applyFont="1" applyBorder="1" applyAlignment="1">
      <alignment horizontal="center" vertical="top"/>
    </xf>
    <xf numFmtId="0" fontId="9" fillId="0" borderId="6" xfId="1" applyFont="1" applyBorder="1" applyAlignment="1">
      <alignment horizontal="center" vertical="top"/>
    </xf>
  </cellXfs>
  <cellStyles count="5">
    <cellStyle name="Обычный" xfId="0" builtinId="0"/>
    <cellStyle name="Обычный 11" xfId="2"/>
    <cellStyle name="Обычный 2" xfId="1"/>
    <cellStyle name="Обычный_Лист1 2" xfId="4"/>
    <cellStyle name="Обычный_Миграция-12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9"/>
  <sheetViews>
    <sheetView tabSelected="1" workbookViewId="0">
      <selection activeCell="N11" sqref="N11"/>
    </sheetView>
  </sheetViews>
  <sheetFormatPr defaultRowHeight="15"/>
  <cols>
    <col min="1" max="1" width="37.7109375" bestFit="1" customWidth="1"/>
    <col min="2" max="2" width="20.5703125" customWidth="1"/>
    <col min="3" max="3" width="16.85546875" customWidth="1"/>
    <col min="4" max="4" width="9.85546875" customWidth="1"/>
    <col min="5" max="5" width="10.85546875" customWidth="1"/>
    <col min="6" max="6" width="12.28515625" customWidth="1"/>
    <col min="7" max="7" width="10.28515625" customWidth="1"/>
    <col min="8" max="8" width="10" customWidth="1"/>
    <col min="9" max="9" width="12.42578125" customWidth="1"/>
    <col min="10" max="10" width="10.28515625" customWidth="1"/>
    <col min="11" max="11" width="10.7109375" customWidth="1"/>
    <col min="12" max="12" width="12.5703125" customWidth="1"/>
    <col min="13" max="13" width="11.140625" customWidth="1"/>
    <col min="14" max="14" width="10" customWidth="1"/>
    <col min="15" max="15" width="12.85546875" customWidth="1"/>
    <col min="16" max="16" width="18.140625" customWidth="1"/>
  </cols>
  <sheetData>
    <row r="2" spans="1:16">
      <c r="A2" s="39" t="s">
        <v>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5" spans="1:16" ht="15" customHeight="1">
      <c r="A5" s="37"/>
      <c r="B5" s="36" t="s">
        <v>32</v>
      </c>
      <c r="C5" s="36" t="s">
        <v>33</v>
      </c>
      <c r="D5" s="41" t="s">
        <v>0</v>
      </c>
      <c r="E5" s="41"/>
      <c r="F5" s="41"/>
      <c r="G5" s="41" t="s">
        <v>1</v>
      </c>
      <c r="H5" s="41"/>
      <c r="I5" s="41"/>
      <c r="J5" s="41" t="s">
        <v>2</v>
      </c>
      <c r="K5" s="41"/>
      <c r="L5" s="41"/>
      <c r="M5" s="41" t="s">
        <v>3</v>
      </c>
      <c r="N5" s="41"/>
      <c r="O5" s="41"/>
      <c r="P5" s="42" t="s">
        <v>34</v>
      </c>
    </row>
    <row r="6" spans="1:16" ht="85.5">
      <c r="A6" s="38"/>
      <c r="B6" s="36"/>
      <c r="C6" s="36"/>
      <c r="D6" s="34" t="s">
        <v>37</v>
      </c>
      <c r="E6" s="34" t="s">
        <v>35</v>
      </c>
      <c r="F6" s="34" t="s">
        <v>36</v>
      </c>
      <c r="G6" s="34" t="s">
        <v>37</v>
      </c>
      <c r="H6" s="34" t="s">
        <v>35</v>
      </c>
      <c r="I6" s="34" t="s">
        <v>36</v>
      </c>
      <c r="J6" s="34" t="s">
        <v>37</v>
      </c>
      <c r="K6" s="34" t="s">
        <v>35</v>
      </c>
      <c r="L6" s="34" t="s">
        <v>36</v>
      </c>
      <c r="M6" s="34" t="s">
        <v>37</v>
      </c>
      <c r="N6" s="34" t="s">
        <v>35</v>
      </c>
      <c r="O6" s="34" t="s">
        <v>36</v>
      </c>
      <c r="P6" s="43"/>
    </row>
    <row r="7" spans="1:16">
      <c r="A7" s="3" t="s">
        <v>4</v>
      </c>
      <c r="B7" s="4">
        <v>76928</v>
      </c>
      <c r="C7" s="4">
        <f>SUM(C8:C14)</f>
        <v>77457</v>
      </c>
      <c r="D7" s="24">
        <f>SUM(D8:D14)</f>
        <v>635</v>
      </c>
      <c r="E7" s="24">
        <f>SUM(E8:E14)</f>
        <v>635</v>
      </c>
      <c r="F7" s="28">
        <f t="shared" ref="F7:F14" si="0">D7/E7*100</f>
        <v>100</v>
      </c>
      <c r="G7" s="24">
        <f>SUM(G8:G14)</f>
        <v>1402</v>
      </c>
      <c r="H7" s="26">
        <f>SUM(H8:H14)</f>
        <v>1220</v>
      </c>
      <c r="I7" s="28">
        <f t="shared" ref="I7:I14" si="1">G7/H7*100</f>
        <v>114.91803278688523</v>
      </c>
      <c r="J7" s="26">
        <f>SUM(J8:J14)</f>
        <v>1827</v>
      </c>
      <c r="K7" s="26">
        <f>SUM(K8:K14)</f>
        <v>2304</v>
      </c>
      <c r="L7" s="28">
        <f t="shared" ref="L7:L14" si="2">J7/K7*100</f>
        <v>79.296875</v>
      </c>
      <c r="M7" s="26">
        <f>SUM(M8:M14)</f>
        <v>2117</v>
      </c>
      <c r="N7" s="26">
        <f>SUM(N8:N14)</f>
        <v>2559</v>
      </c>
      <c r="O7" s="28">
        <f t="shared" ref="O7:O14" si="3">M7/N7*100</f>
        <v>82.727627979679568</v>
      </c>
      <c r="P7" s="4">
        <f>SUM(P8:P14)</f>
        <v>77987</v>
      </c>
    </row>
    <row r="8" spans="1:16">
      <c r="A8" s="1" t="s">
        <v>5</v>
      </c>
      <c r="B8" s="2">
        <v>42283</v>
      </c>
      <c r="C8" s="2">
        <v>42548</v>
      </c>
      <c r="D8" s="25">
        <v>342</v>
      </c>
      <c r="E8" s="25">
        <v>371</v>
      </c>
      <c r="F8" s="29">
        <f t="shared" si="0"/>
        <v>92.183288409703508</v>
      </c>
      <c r="G8" s="25">
        <v>751</v>
      </c>
      <c r="H8" s="25">
        <v>630</v>
      </c>
      <c r="I8" s="29">
        <f t="shared" si="1"/>
        <v>119.2063492063492</v>
      </c>
      <c r="J8" s="27">
        <v>950</v>
      </c>
      <c r="K8" s="25">
        <v>1362</v>
      </c>
      <c r="L8" s="29">
        <f t="shared" si="2"/>
        <v>69.750367107195302</v>
      </c>
      <c r="M8" s="27">
        <v>1072</v>
      </c>
      <c r="N8" s="27">
        <v>1149</v>
      </c>
      <c r="O8" s="29">
        <f t="shared" si="3"/>
        <v>93.298520452567445</v>
      </c>
      <c r="P8" s="2">
        <v>42814</v>
      </c>
    </row>
    <row r="9" spans="1:16">
      <c r="A9" s="1" t="s">
        <v>6</v>
      </c>
      <c r="B9" s="2">
        <v>18571</v>
      </c>
      <c r="C9" s="2">
        <v>18711</v>
      </c>
      <c r="D9" s="25">
        <v>136</v>
      </c>
      <c r="E9" s="25">
        <v>121</v>
      </c>
      <c r="F9" s="29">
        <f t="shared" si="0"/>
        <v>112.39669421487604</v>
      </c>
      <c r="G9" s="25">
        <v>321</v>
      </c>
      <c r="H9" s="25">
        <v>281</v>
      </c>
      <c r="I9" s="29">
        <f>G9/H9*100</f>
        <v>114.23487544483986</v>
      </c>
      <c r="J9" s="25">
        <v>435</v>
      </c>
      <c r="K9" s="25">
        <v>397</v>
      </c>
      <c r="L9" s="29">
        <f t="shared" si="2"/>
        <v>109.57178841309825</v>
      </c>
      <c r="M9" s="25">
        <v>530</v>
      </c>
      <c r="N9" s="25">
        <v>558</v>
      </c>
      <c r="O9" s="29">
        <f t="shared" si="3"/>
        <v>94.982078853046588</v>
      </c>
      <c r="P9" s="2">
        <v>18851</v>
      </c>
    </row>
    <row r="10" spans="1:16">
      <c r="A10" s="1" t="s">
        <v>7</v>
      </c>
      <c r="B10" s="2">
        <v>4930</v>
      </c>
      <c r="C10" s="2">
        <v>4959</v>
      </c>
      <c r="D10" s="25">
        <v>49</v>
      </c>
      <c r="E10" s="30">
        <v>55</v>
      </c>
      <c r="F10" s="29">
        <f t="shared" si="0"/>
        <v>89.090909090909093</v>
      </c>
      <c r="G10" s="25">
        <v>72</v>
      </c>
      <c r="H10" s="32">
        <v>72</v>
      </c>
      <c r="I10" s="29">
        <f t="shared" si="1"/>
        <v>100</v>
      </c>
      <c r="J10" s="25">
        <v>113</v>
      </c>
      <c r="K10" s="25">
        <v>136</v>
      </c>
      <c r="L10" s="29">
        <f t="shared" si="2"/>
        <v>83.088235294117652</v>
      </c>
      <c r="M10" s="25">
        <v>148</v>
      </c>
      <c r="N10" s="25">
        <v>320</v>
      </c>
      <c r="O10" s="29">
        <f t="shared" si="3"/>
        <v>46.25</v>
      </c>
      <c r="P10" s="2">
        <v>4988</v>
      </c>
    </row>
    <row r="11" spans="1:16">
      <c r="A11" s="1" t="s">
        <v>8</v>
      </c>
      <c r="B11" s="2">
        <v>4879</v>
      </c>
      <c r="C11" s="2">
        <v>4901</v>
      </c>
      <c r="D11" s="25">
        <v>39</v>
      </c>
      <c r="E11" s="30">
        <v>25</v>
      </c>
      <c r="F11" s="29">
        <f t="shared" si="0"/>
        <v>156</v>
      </c>
      <c r="G11" s="25">
        <v>99</v>
      </c>
      <c r="H11" s="32">
        <v>103</v>
      </c>
      <c r="I11" s="29">
        <f t="shared" si="1"/>
        <v>96.116504854368941</v>
      </c>
      <c r="J11" s="25">
        <v>159</v>
      </c>
      <c r="K11" s="25">
        <v>176</v>
      </c>
      <c r="L11" s="29">
        <f t="shared" si="2"/>
        <v>90.340909090909093</v>
      </c>
      <c r="M11" s="25">
        <v>143</v>
      </c>
      <c r="N11" s="25">
        <v>223</v>
      </c>
      <c r="O11" s="29">
        <f t="shared" si="3"/>
        <v>64.125560538116588</v>
      </c>
      <c r="P11" s="2">
        <v>4923</v>
      </c>
    </row>
    <row r="12" spans="1:16">
      <c r="A12" s="1" t="s">
        <v>9</v>
      </c>
      <c r="B12" s="2">
        <v>2906</v>
      </c>
      <c r="C12" s="2">
        <v>2941</v>
      </c>
      <c r="D12" s="25">
        <v>33</v>
      </c>
      <c r="E12" s="30">
        <v>38</v>
      </c>
      <c r="F12" s="29">
        <f t="shared" si="0"/>
        <v>86.842105263157904</v>
      </c>
      <c r="G12" s="25">
        <v>45</v>
      </c>
      <c r="H12" s="32">
        <v>38</v>
      </c>
      <c r="I12" s="29">
        <f t="shared" si="1"/>
        <v>118.42105263157893</v>
      </c>
      <c r="J12" s="25">
        <v>78</v>
      </c>
      <c r="K12" s="25">
        <v>100</v>
      </c>
      <c r="L12" s="29">
        <f t="shared" si="2"/>
        <v>78</v>
      </c>
      <c r="M12" s="25">
        <v>137</v>
      </c>
      <c r="N12" s="25">
        <v>152</v>
      </c>
      <c r="O12" s="29">
        <f t="shared" si="3"/>
        <v>90.131578947368425</v>
      </c>
      <c r="P12" s="2">
        <v>2977</v>
      </c>
    </row>
    <row r="13" spans="1:16">
      <c r="A13" s="1" t="s">
        <v>10</v>
      </c>
      <c r="B13" s="2">
        <v>1792</v>
      </c>
      <c r="C13" s="2">
        <v>1796</v>
      </c>
      <c r="D13" s="25">
        <v>24</v>
      </c>
      <c r="E13" s="30">
        <v>17</v>
      </c>
      <c r="F13" s="29">
        <f t="shared" si="0"/>
        <v>141.1764705882353</v>
      </c>
      <c r="G13" s="25">
        <v>28</v>
      </c>
      <c r="H13" s="32">
        <v>44</v>
      </c>
      <c r="I13" s="29">
        <f t="shared" si="1"/>
        <v>63.636363636363633</v>
      </c>
      <c r="J13" s="25">
        <v>49</v>
      </c>
      <c r="K13" s="25">
        <v>49</v>
      </c>
      <c r="L13" s="29">
        <f t="shared" si="2"/>
        <v>100</v>
      </c>
      <c r="M13" s="25">
        <v>54</v>
      </c>
      <c r="N13" s="25">
        <v>75</v>
      </c>
      <c r="O13" s="29">
        <f t="shared" si="3"/>
        <v>72</v>
      </c>
      <c r="P13" s="2">
        <v>1801</v>
      </c>
    </row>
    <row r="14" spans="1:16">
      <c r="A14" s="1" t="s">
        <v>11</v>
      </c>
      <c r="B14" s="2">
        <v>1569</v>
      </c>
      <c r="C14" s="2">
        <v>1601</v>
      </c>
      <c r="D14" s="25">
        <v>12</v>
      </c>
      <c r="E14" s="30">
        <v>8</v>
      </c>
      <c r="F14" s="31">
        <f t="shared" si="0"/>
        <v>150</v>
      </c>
      <c r="G14" s="25">
        <v>86</v>
      </c>
      <c r="H14" s="32">
        <v>52</v>
      </c>
      <c r="I14" s="29">
        <f t="shared" si="1"/>
        <v>165.38461538461539</v>
      </c>
      <c r="J14" s="25">
        <v>43</v>
      </c>
      <c r="K14" s="25">
        <v>84</v>
      </c>
      <c r="L14" s="29">
        <f t="shared" si="2"/>
        <v>51.19047619047619</v>
      </c>
      <c r="M14" s="25">
        <v>33</v>
      </c>
      <c r="N14" s="25">
        <v>82</v>
      </c>
      <c r="O14" s="29">
        <f t="shared" si="3"/>
        <v>40.243902439024396</v>
      </c>
      <c r="P14" s="2">
        <v>1633</v>
      </c>
    </row>
    <row r="15" spans="1:16">
      <c r="A15" s="35"/>
    </row>
    <row r="19" spans="3:14"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</sheetData>
  <mergeCells count="9">
    <mergeCell ref="C5:C6"/>
    <mergeCell ref="A5:A6"/>
    <mergeCell ref="A2:P2"/>
    <mergeCell ref="B5:B6"/>
    <mergeCell ref="D5:F5"/>
    <mergeCell ref="G5:I5"/>
    <mergeCell ref="J5:L5"/>
    <mergeCell ref="M5:O5"/>
    <mergeCell ref="P5:P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E14" sqref="E14"/>
    </sheetView>
  </sheetViews>
  <sheetFormatPr defaultRowHeight="15"/>
  <cols>
    <col min="1" max="1" width="40.140625" bestFit="1" customWidth="1"/>
    <col min="2" max="2" width="11.7109375" bestFit="1" customWidth="1"/>
    <col min="4" max="4" width="8.85546875" bestFit="1" customWidth="1"/>
    <col min="5" max="5" width="14" customWidth="1"/>
  </cols>
  <sheetData>
    <row r="1" spans="1:5">
      <c r="A1" s="45" t="s">
        <v>12</v>
      </c>
      <c r="B1" s="45"/>
      <c r="C1" s="45"/>
      <c r="D1" s="45"/>
      <c r="E1" s="45"/>
    </row>
    <row r="2" spans="1:5">
      <c r="A2" s="51"/>
      <c r="B2" s="51"/>
      <c r="C2" s="51"/>
      <c r="D2" s="51"/>
      <c r="E2" s="51"/>
    </row>
    <row r="3" spans="1:5">
      <c r="A3" s="46" t="s">
        <v>13</v>
      </c>
      <c r="B3" s="46"/>
      <c r="C3" s="46"/>
      <c r="D3" s="46"/>
      <c r="E3" s="46"/>
    </row>
    <row r="4" spans="1:5">
      <c r="A4" s="47"/>
      <c r="B4" s="49" t="s">
        <v>38</v>
      </c>
      <c r="C4" s="49"/>
      <c r="D4" s="49"/>
      <c r="E4" s="49"/>
    </row>
    <row r="5" spans="1:5" ht="15" customHeight="1">
      <c r="A5" s="48"/>
      <c r="B5" s="49" t="s">
        <v>14</v>
      </c>
      <c r="C5" s="50" t="s">
        <v>15</v>
      </c>
      <c r="D5" s="50"/>
      <c r="E5" s="49" t="s">
        <v>16</v>
      </c>
    </row>
    <row r="6" spans="1:5" ht="60">
      <c r="A6" s="48"/>
      <c r="B6" s="49"/>
      <c r="C6" s="5" t="s">
        <v>17</v>
      </c>
      <c r="D6" s="5" t="s">
        <v>18</v>
      </c>
      <c r="E6" s="49"/>
    </row>
    <row r="7" spans="1:5" ht="15.75">
      <c r="A7" s="6" t="s">
        <v>4</v>
      </c>
      <c r="B7" s="7">
        <f>SUM(B8:B14)</f>
        <v>635</v>
      </c>
      <c r="C7" s="14">
        <f>SUM(C8:C14)</f>
        <v>1402</v>
      </c>
      <c r="D7" s="7">
        <v>6</v>
      </c>
      <c r="E7" s="7">
        <v>-767</v>
      </c>
    </row>
    <row r="8" spans="1:5" ht="15.75">
      <c r="A8" s="8" t="s">
        <v>19</v>
      </c>
      <c r="B8" s="9">
        <v>342</v>
      </c>
      <c r="C8" s="9">
        <v>751</v>
      </c>
      <c r="D8" s="9">
        <v>4</v>
      </c>
      <c r="E8" s="9">
        <v>-409</v>
      </c>
    </row>
    <row r="9" spans="1:5" ht="15.75">
      <c r="A9" s="8" t="s">
        <v>6</v>
      </c>
      <c r="B9" s="9">
        <v>136</v>
      </c>
      <c r="C9" s="9">
        <v>321</v>
      </c>
      <c r="D9" s="9">
        <v>2</v>
      </c>
      <c r="E9" s="9">
        <v>-185</v>
      </c>
    </row>
    <row r="10" spans="1:5" ht="15.75">
      <c r="A10" s="8" t="s">
        <v>20</v>
      </c>
      <c r="B10" s="9">
        <v>49</v>
      </c>
      <c r="C10" s="9">
        <v>72</v>
      </c>
      <c r="D10" s="9" t="s">
        <v>21</v>
      </c>
      <c r="E10" s="9">
        <v>-23</v>
      </c>
    </row>
    <row r="11" spans="1:5" ht="15.75">
      <c r="A11" s="8" t="s">
        <v>22</v>
      </c>
      <c r="B11" s="9">
        <v>39</v>
      </c>
      <c r="C11" s="9">
        <v>99</v>
      </c>
      <c r="D11" s="9" t="s">
        <v>21</v>
      </c>
      <c r="E11" s="9">
        <v>-60</v>
      </c>
    </row>
    <row r="12" spans="1:5" ht="15.75">
      <c r="A12" s="8" t="s">
        <v>23</v>
      </c>
      <c r="B12" s="9">
        <v>33</v>
      </c>
      <c r="C12" s="9">
        <v>45</v>
      </c>
      <c r="D12" s="9" t="s">
        <v>21</v>
      </c>
      <c r="E12" s="9">
        <v>-12</v>
      </c>
    </row>
    <row r="13" spans="1:5" ht="15.75">
      <c r="A13" s="8" t="s">
        <v>10</v>
      </c>
      <c r="B13" s="9">
        <v>24</v>
      </c>
      <c r="C13" s="9">
        <v>28</v>
      </c>
      <c r="D13" s="9" t="s">
        <v>21</v>
      </c>
      <c r="E13" s="9">
        <v>-4</v>
      </c>
    </row>
    <row r="14" spans="1:5" ht="15.75">
      <c r="A14" s="8" t="s">
        <v>11</v>
      </c>
      <c r="B14" s="9">
        <v>12</v>
      </c>
      <c r="C14" s="9">
        <v>86</v>
      </c>
      <c r="D14" s="9" t="s">
        <v>21</v>
      </c>
      <c r="E14" s="9">
        <v>-74</v>
      </c>
    </row>
    <row r="15" spans="1:5" ht="16.5">
      <c r="A15" s="44"/>
      <c r="B15" s="44"/>
      <c r="C15" s="44"/>
      <c r="D15" s="44"/>
      <c r="E15" s="44"/>
    </row>
    <row r="16" spans="1:5" ht="16.5">
      <c r="A16" s="10"/>
      <c r="B16" s="11"/>
      <c r="C16" s="11"/>
      <c r="D16" s="11"/>
      <c r="E16" s="11"/>
    </row>
    <row r="17" spans="1:5" ht="16.5">
      <c r="A17" s="12"/>
      <c r="B17" s="13"/>
      <c r="C17" s="13"/>
      <c r="D17" s="13"/>
      <c r="E17" s="13"/>
    </row>
  </sheetData>
  <mergeCells count="9">
    <mergeCell ref="A15:E15"/>
    <mergeCell ref="A1:E1"/>
    <mergeCell ref="A3:E3"/>
    <mergeCell ref="A4:A6"/>
    <mergeCell ref="B4:E4"/>
    <mergeCell ref="B5:B6"/>
    <mergeCell ref="C5:D5"/>
    <mergeCell ref="E5:E6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H9" sqref="H9"/>
    </sheetView>
  </sheetViews>
  <sheetFormatPr defaultRowHeight="15"/>
  <cols>
    <col min="1" max="1" width="17.5703125" style="15" customWidth="1"/>
    <col min="2" max="2" width="10.42578125" style="15" customWidth="1"/>
    <col min="3" max="3" width="10.85546875" style="15" customWidth="1"/>
    <col min="4" max="4" width="11.85546875" style="15" customWidth="1"/>
    <col min="5" max="5" width="9.140625" style="15"/>
    <col min="6" max="6" width="11.85546875" style="15" customWidth="1"/>
    <col min="7" max="7" width="11.42578125" style="15" customWidth="1"/>
    <col min="8" max="8" width="9.140625" style="15"/>
    <col min="9" max="9" width="12.42578125" style="15" customWidth="1"/>
    <col min="10" max="10" width="12.7109375" style="15" customWidth="1"/>
    <col min="11" max="16384" width="9.140625" style="15"/>
  </cols>
  <sheetData>
    <row r="1" spans="1:10" s="23" customFormat="1" ht="15.75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s="23" customFormat="1" ht="15.75">
      <c r="A2" s="57" t="s">
        <v>39</v>
      </c>
      <c r="B2" s="57"/>
      <c r="C2" s="57"/>
      <c r="D2" s="57"/>
      <c r="E2" s="57"/>
      <c r="F2" s="57"/>
      <c r="G2" s="57"/>
      <c r="H2" s="57"/>
      <c r="I2" s="57"/>
      <c r="J2" s="57"/>
    </row>
    <row r="3" spans="1:10">
      <c r="A3" s="58" t="s">
        <v>13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15.75">
      <c r="A4" s="59"/>
      <c r="B4" s="52" t="s">
        <v>25</v>
      </c>
      <c r="C4" s="62"/>
      <c r="D4" s="53"/>
      <c r="E4" s="52" t="s">
        <v>26</v>
      </c>
      <c r="F4" s="62"/>
      <c r="G4" s="53"/>
      <c r="H4" s="52" t="s">
        <v>27</v>
      </c>
      <c r="I4" s="62"/>
      <c r="J4" s="53"/>
    </row>
    <row r="5" spans="1:10" ht="15.75">
      <c r="A5" s="60"/>
      <c r="B5" s="54" t="s">
        <v>17</v>
      </c>
      <c r="C5" s="52" t="s">
        <v>28</v>
      </c>
      <c r="D5" s="53"/>
      <c r="E5" s="54" t="s">
        <v>17</v>
      </c>
      <c r="F5" s="52" t="s">
        <v>28</v>
      </c>
      <c r="G5" s="53"/>
      <c r="H5" s="54" t="s">
        <v>17</v>
      </c>
      <c r="I5" s="52" t="s">
        <v>28</v>
      </c>
      <c r="J5" s="53"/>
    </row>
    <row r="6" spans="1:10" ht="31.5">
      <c r="A6" s="61"/>
      <c r="B6" s="55"/>
      <c r="C6" s="16" t="s">
        <v>29</v>
      </c>
      <c r="D6" s="17" t="s">
        <v>30</v>
      </c>
      <c r="E6" s="55"/>
      <c r="F6" s="16" t="s">
        <v>29</v>
      </c>
      <c r="G6" s="17" t="s">
        <v>30</v>
      </c>
      <c r="H6" s="55"/>
      <c r="I6" s="16" t="s">
        <v>29</v>
      </c>
      <c r="J6" s="17" t="s">
        <v>30</v>
      </c>
    </row>
    <row r="7" spans="1:10" ht="47.25">
      <c r="A7" s="18" t="s">
        <v>4</v>
      </c>
      <c r="B7" s="19">
        <f>SUM(B8:B14)</f>
        <v>1827</v>
      </c>
      <c r="C7" s="19">
        <f>SUM(C8:C14)</f>
        <v>1668</v>
      </c>
      <c r="D7" s="19">
        <f>SUM(D8:D14)</f>
        <v>159</v>
      </c>
      <c r="E7" s="19">
        <f>SUM(E8:E14)</f>
        <v>2117</v>
      </c>
      <c r="F7" s="19">
        <f t="shared" ref="F7:G7" si="0">SUM(F8:F14)</f>
        <v>1919</v>
      </c>
      <c r="G7" s="19">
        <f t="shared" si="0"/>
        <v>198</v>
      </c>
      <c r="H7" s="19">
        <f>SUM(H8:H14)</f>
        <v>-290</v>
      </c>
      <c r="I7" s="19">
        <f t="shared" ref="I7:J7" si="1">SUM(I8:I14)</f>
        <v>-251</v>
      </c>
      <c r="J7" s="19">
        <f t="shared" si="1"/>
        <v>-39</v>
      </c>
    </row>
    <row r="8" spans="1:10" ht="47.25">
      <c r="A8" s="20" t="s">
        <v>5</v>
      </c>
      <c r="B8" s="21">
        <v>950</v>
      </c>
      <c r="C8" s="21">
        <v>901</v>
      </c>
      <c r="D8" s="21">
        <v>49</v>
      </c>
      <c r="E8" s="21">
        <v>1072</v>
      </c>
      <c r="F8" s="21">
        <v>994</v>
      </c>
      <c r="G8" s="21">
        <v>78</v>
      </c>
      <c r="H8" s="21">
        <v>-122</v>
      </c>
      <c r="I8" s="21">
        <v>-93</v>
      </c>
      <c r="J8" s="21">
        <v>-29</v>
      </c>
    </row>
    <row r="9" spans="1:10" ht="47.25">
      <c r="A9" s="22" t="s">
        <v>6</v>
      </c>
      <c r="B9" s="21">
        <v>435</v>
      </c>
      <c r="C9" s="21">
        <v>424</v>
      </c>
      <c r="D9" s="21">
        <v>11</v>
      </c>
      <c r="E9" s="21">
        <v>530</v>
      </c>
      <c r="F9" s="21">
        <v>521</v>
      </c>
      <c r="G9" s="21">
        <v>9</v>
      </c>
      <c r="H9" s="21">
        <v>-95</v>
      </c>
      <c r="I9" s="21">
        <v>-97</v>
      </c>
      <c r="J9" s="21">
        <v>2</v>
      </c>
    </row>
    <row r="10" spans="1:10" ht="47.25">
      <c r="A10" s="22" t="s">
        <v>20</v>
      </c>
      <c r="B10" s="21">
        <v>113</v>
      </c>
      <c r="C10" s="21">
        <v>107</v>
      </c>
      <c r="D10" s="21">
        <v>6</v>
      </c>
      <c r="E10" s="21">
        <v>148</v>
      </c>
      <c r="F10" s="21">
        <v>129</v>
      </c>
      <c r="G10" s="21">
        <v>19</v>
      </c>
      <c r="H10" s="21">
        <v>-35</v>
      </c>
      <c r="I10" s="21">
        <v>-22</v>
      </c>
      <c r="J10" s="21">
        <v>-13</v>
      </c>
    </row>
    <row r="11" spans="1:10" ht="47.25">
      <c r="A11" s="22" t="s">
        <v>8</v>
      </c>
      <c r="B11" s="21">
        <v>159</v>
      </c>
      <c r="C11" s="21">
        <v>159</v>
      </c>
      <c r="D11" s="21" t="s">
        <v>21</v>
      </c>
      <c r="E11" s="21">
        <v>143</v>
      </c>
      <c r="F11" s="21">
        <v>143</v>
      </c>
      <c r="G11" s="21" t="s">
        <v>21</v>
      </c>
      <c r="H11" s="21">
        <v>16</v>
      </c>
      <c r="I11" s="21">
        <v>16</v>
      </c>
      <c r="J11" s="21" t="s">
        <v>21</v>
      </c>
    </row>
    <row r="12" spans="1:10" ht="47.25">
      <c r="A12" s="22" t="s">
        <v>9</v>
      </c>
      <c r="B12" s="21">
        <v>78</v>
      </c>
      <c r="C12" s="21">
        <v>77</v>
      </c>
      <c r="D12" s="21">
        <v>1</v>
      </c>
      <c r="E12" s="21">
        <v>137</v>
      </c>
      <c r="F12" s="21">
        <v>132</v>
      </c>
      <c r="G12" s="21">
        <v>5</v>
      </c>
      <c r="H12" s="21">
        <v>-59</v>
      </c>
      <c r="I12" s="21">
        <v>-55</v>
      </c>
      <c r="J12" s="21">
        <v>-4</v>
      </c>
    </row>
    <row r="13" spans="1:10" ht="47.25">
      <c r="A13" s="22" t="s">
        <v>10</v>
      </c>
      <c r="B13" s="21">
        <v>49</v>
      </c>
      <c r="C13" s="21" t="s">
        <v>21</v>
      </c>
      <c r="D13" s="21">
        <v>49</v>
      </c>
      <c r="E13" s="21">
        <v>54</v>
      </c>
      <c r="F13" s="21" t="s">
        <v>21</v>
      </c>
      <c r="G13" s="21">
        <v>54</v>
      </c>
      <c r="H13" s="21">
        <v>-5</v>
      </c>
      <c r="I13" s="21" t="s">
        <v>21</v>
      </c>
      <c r="J13" s="21">
        <v>-5</v>
      </c>
    </row>
    <row r="14" spans="1:10" ht="47.25">
      <c r="A14" s="22" t="s">
        <v>11</v>
      </c>
      <c r="B14" s="21">
        <v>43</v>
      </c>
      <c r="C14" s="21" t="s">
        <v>21</v>
      </c>
      <c r="D14" s="21">
        <v>43</v>
      </c>
      <c r="E14" s="21">
        <v>33</v>
      </c>
      <c r="F14" s="21" t="s">
        <v>21</v>
      </c>
      <c r="G14" s="21">
        <v>33</v>
      </c>
      <c r="H14" s="21">
        <v>10</v>
      </c>
      <c r="I14" s="21" t="s">
        <v>21</v>
      </c>
      <c r="J14" s="21">
        <v>10</v>
      </c>
    </row>
  </sheetData>
  <mergeCells count="13">
    <mergeCell ref="F5:G5"/>
    <mergeCell ref="H5:H6"/>
    <mergeCell ref="I5:J5"/>
    <mergeCell ref="A1:J1"/>
    <mergeCell ref="A2:J2"/>
    <mergeCell ref="A3:J3"/>
    <mergeCell ref="A4:A6"/>
    <mergeCell ref="B4:D4"/>
    <mergeCell ref="E4:G4"/>
    <mergeCell ref="H4:J4"/>
    <mergeCell ref="B5:B6"/>
    <mergeCell ref="C5:D5"/>
    <mergeCell ref="E5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сведения о движении населения </vt:lpstr>
      <vt:lpstr>общие итоги естественного движе</vt:lpstr>
      <vt:lpstr>миграционное движение населения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 В. Бочкарева</dc:creator>
  <cp:lastModifiedBy>streka</cp:lastModifiedBy>
  <cp:lastPrinted>2021-07-12T10:45:12Z</cp:lastPrinted>
  <dcterms:created xsi:type="dcterms:W3CDTF">2019-12-05T03:15:21Z</dcterms:created>
  <dcterms:modified xsi:type="dcterms:W3CDTF">2021-07-12T10:50:21Z</dcterms:modified>
</cp:coreProperties>
</file>