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9030" activeTab="12"/>
  </bookViews>
  <sheets>
    <sheet name="1" sheetId="1" r:id="rId1"/>
    <sheet name="2" sheetId="2" r:id="rId2"/>
    <sheet name="3" sheetId="3" r:id="rId3"/>
    <sheet name="4план" sheetId="4" r:id="rId4"/>
    <sheet name="5факт" sheetId="5" r:id="rId5"/>
    <sheet name="топливо" sheetId="6" r:id="rId6"/>
    <sheet name="6" sheetId="7" r:id="rId7"/>
    <sheet name="7(1-4)" sheetId="8" r:id="rId8"/>
    <sheet name="7(5)" sheetId="9" r:id="rId9"/>
    <sheet name="7 (6)" sheetId="10" r:id="rId10"/>
    <sheet name="8" sheetId="11" r:id="rId11"/>
    <sheet name="9" sheetId="12" r:id="rId12"/>
    <sheet name="10" sheetId="13" r:id="rId13"/>
  </sheets>
  <definedNames>
    <definedName name="_xlnm.Print_Area" localSheetId="11">'9'!$A$1:$C$25</definedName>
  </definedNames>
  <calcPr fullCalcOnLoad="1"/>
</workbook>
</file>

<file path=xl/sharedStrings.xml><?xml version="1.0" encoding="utf-8"?>
<sst xmlns="http://schemas.openxmlformats.org/spreadsheetml/2006/main" count="1120" uniqueCount="354">
  <si>
    <t>Форма 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</si>
  <si>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1. раскрывается регулируемой организацией ежеквартально</t>
  </si>
  <si>
    <t>1.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</si>
  <si>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Резерв мощности системы теплоснабжения</t>
  </si>
  <si>
    <t xml:space="preserve">Форма 9.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</t>
  </si>
  <si>
    <t>Текст договора (ссылка на источник публикации).</t>
  </si>
  <si>
    <t>1. Форма заявки на подключение к системе теплоснабжения</t>
  </si>
  <si>
    <t>2. Перечень и формы, представляемых одновременно с заявкой на подключение к системе теплоснабжения</t>
  </si>
  <si>
    <t xml:space="preserve"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</si>
  <si>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Форма 10.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</si>
  <si>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организации</t>
  </si>
  <si>
    <t>Источник опубликования</t>
  </si>
  <si>
    <t>Наименование показателя</t>
  </si>
  <si>
    <t>Показатель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</si>
  <si>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</si>
  <si>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</si>
  <si>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</si>
  <si>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</si>
  <si>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</si>
  <si>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</si>
  <si>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</si>
  <si>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</si>
  <si>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</si>
  <si>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</si>
  <si>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</si>
  <si>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</si>
  <si>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</si>
  <si>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</si>
  <si>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</si>
  <si>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</si>
  <si>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</si>
  <si>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</si>
  <si>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</si>
  <si>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</si>
  <si>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</si>
  <si>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</si>
  <si>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</si>
  <si>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</si>
  <si>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</si>
  <si>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</si>
  <si>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</si>
  <si>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</si>
  <si>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</si>
  <si>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</si>
  <si>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</si>
  <si>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</si>
  <si>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</si>
  <si>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</si>
  <si>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</si>
  <si>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</si>
  <si>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</si>
  <si>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</si>
  <si>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</si>
  <si>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ремонт (капитальный и текущий) основных производственных средств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</si>
  <si>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</si>
  <si>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</si>
  <si>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</si>
  <si>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</si>
  <si>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</si>
  <si>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</si>
  <si>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</si>
  <si>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</si>
  <si>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</si>
  <si>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</si>
  <si>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</si>
  <si>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</si>
  <si>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</si>
  <si>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</si>
  <si>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</si>
  <si>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</si>
  <si>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</si>
  <si>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</si>
  <si>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</si>
  <si>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</si>
  <si>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</si>
  <si>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</si>
  <si>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</si>
  <si>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</si>
  <si>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</si>
  <si>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</si>
  <si>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</si>
  <si>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</si>
  <si>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t>Отчетный период</t>
  </si>
  <si>
    <t>Год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</si>
  <si>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</si>
  <si>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</si>
  <si>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</si>
  <si>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</si>
  <si>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</si>
  <si>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</si>
  <si>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</si>
  <si>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</si>
  <si>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</si>
  <si>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</si>
  <si>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</si>
  <si>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</si>
  <si>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</si>
  <si>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</si>
  <si>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</si>
  <si>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</si>
  <si>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</si>
  <si>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</si>
  <si>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</si>
  <si>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Цена топлива (руб./т.), в том числе</t>
  </si>
  <si>
    <t>Газ по регулируемой цене</t>
  </si>
  <si>
    <t>Газ по нерегулируемой цене</t>
  </si>
  <si>
    <t>Газ сжиженный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</si>
  <si>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</si>
  <si>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</si>
  <si>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</si>
  <si>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</si>
  <si>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</si>
  <si>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</si>
  <si>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</si>
  <si>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</si>
  <si>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</si>
  <si>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</si>
  <si>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</si>
  <si>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</si>
  <si>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</si>
  <si>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</si>
  <si>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</si>
  <si>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</si>
  <si>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</si>
  <si>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</si>
  <si>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</si>
  <si>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</si>
  <si>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</si>
  <si>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2. Информация о расходах на топливо</t>
  </si>
  <si>
    <t>Расходы на топливо всего, в том числе:</t>
  </si>
  <si>
    <t>Значения показателей на предыдущий отчетный период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</si>
  <si>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</si>
  <si>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</si>
  <si>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</si>
  <si>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</si>
  <si>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</si>
  <si>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</si>
  <si>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Средний тариф на энергию (руб/кВт.ч)</t>
  </si>
  <si>
    <t>Расход топлива на 1 Гкал, т.у.т./Гкал</t>
  </si>
  <si>
    <t>Атрибуты решения по принятому тарифу (наименование, дата, номер)</t>
  </si>
  <si>
    <t>Атрибуты решения по принятой надбавке к тарифу регулируемой организации на тепловую энергию (наименование, дата, номер)</t>
  </si>
  <si>
    <t>Атрибуты решения по принятой  надбавке к тарифу на тепловую энергию для потребителей (наименование, дата, номер)</t>
  </si>
  <si>
    <t>Население                                  (с учетом НДС)</t>
  </si>
  <si>
    <t>Атрибуты решения по принятой надбавке (наименование, дата, номер)</t>
  </si>
  <si>
    <t>Атрибуты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</si>
  <si>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Атрибуты решения по принятому тарифу на подключение организаций к системе теплоснабжения                                                  (наименование, дата, номер)</t>
  </si>
  <si>
    <t>№</t>
  </si>
  <si>
    <t>Вид деятельности организации (производство, передача и сбыт тепловой энергии)</t>
  </si>
  <si>
    <t>Единица измерения</t>
  </si>
  <si>
    <t>тыс.руб.</t>
  </si>
  <si>
    <t>Выручка</t>
  </si>
  <si>
    <t>в том числе:</t>
  </si>
  <si>
    <t>руб./кВт.ч</t>
  </si>
  <si>
    <t>средневзвешенная стоимость 1кВт.ч</t>
  </si>
  <si>
    <t>тыс.кВт.ч</t>
  </si>
  <si>
    <t>расходы на химреагенты, используемые в технологическом процессе</t>
  </si>
  <si>
    <t>Себестоимость производимых товаров (оказываемых услуг) по регулируемому виду деятельности - всего</t>
  </si>
  <si>
    <t>общепроизводственные (цеховые) расходы</t>
  </si>
  <si>
    <t xml:space="preserve">Валовая прибыль  от продажи товаров и услуг </t>
  </si>
  <si>
    <t xml:space="preserve">Чистая прибыль   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</si>
  <si>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</t>
  </si>
  <si>
    <t xml:space="preserve">Изменение стоимости основных фондов </t>
  </si>
  <si>
    <t>за счет ввода (вывода) их из эксплуатации</t>
  </si>
  <si>
    <t>Сведения об источнике публикации годовой бухгалтерской отчетности, включая бухгалтерский баланс и приложения к нему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</si>
  <si>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</si>
  <si>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</si>
  <si>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</si>
  <si>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</si>
  <si>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</si>
  <si>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</si>
  <si>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</si>
  <si>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</si>
  <si>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</si>
  <si>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</si>
  <si>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2.10.1</t>
  </si>
  <si>
    <t>2.11</t>
  </si>
  <si>
    <t>общехозяйственные (управленческие расходы)</t>
  </si>
  <si>
    <t>2.11.1</t>
  </si>
  <si>
    <t>2.13</t>
  </si>
  <si>
    <t>2.14</t>
  </si>
  <si>
    <t>3</t>
  </si>
  <si>
    <t>4</t>
  </si>
  <si>
    <t>4.1</t>
  </si>
  <si>
    <t>5</t>
  </si>
  <si>
    <t>5.1</t>
  </si>
  <si>
    <t>6</t>
  </si>
  <si>
    <t>7</t>
  </si>
  <si>
    <t>8</t>
  </si>
  <si>
    <t>9</t>
  </si>
  <si>
    <t>10</t>
  </si>
  <si>
    <t>11</t>
  </si>
  <si>
    <t>Гкал/ч</t>
  </si>
  <si>
    <t xml:space="preserve">Установленная тепловая мощность </t>
  </si>
  <si>
    <t>Присоединенная нагрузка</t>
  </si>
  <si>
    <t>тыс. Гкал</t>
  </si>
  <si>
    <t>Объем вырабатываемой тепловой энергии</t>
  </si>
  <si>
    <t>Объем покупаемой  тепловой энергии</t>
  </si>
  <si>
    <t>Объем тепловой энергии, отпускаемой потребителям</t>
  </si>
  <si>
    <t>11.1</t>
  </si>
  <si>
    <t>11.2</t>
  </si>
  <si>
    <t>по приборам учета</t>
  </si>
  <si>
    <t xml:space="preserve">по нормативам потребления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</si>
  <si>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</si>
  <si>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</si>
  <si>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</si>
  <si>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</si>
  <si>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</si>
  <si>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</si>
  <si>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</si>
  <si>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</si>
  <si>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</si>
  <si>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</si>
  <si>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Технологические потери тепловой энергии при передаче по тепловым сетям (процентов)</t>
  </si>
  <si>
    <t>%</t>
  </si>
  <si>
    <t>км</t>
  </si>
  <si>
    <t xml:space="preserve">Протяженность магистральных сетей и тепловых вводов (в однотрубном исчислении) </t>
  </si>
  <si>
    <t>штук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</si>
  <si>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</si>
  <si>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</si>
  <si>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</si>
  <si>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</si>
  <si>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человек</t>
  </si>
  <si>
    <t xml:space="preserve">Среднесписочная численность основного производственного персонала </t>
  </si>
  <si>
    <t>кг у.т./Гкал</t>
  </si>
  <si>
    <t>Удельный расход  условного топлива на единицу тепловой энергии, отпускаемой в тепловую сеть</t>
  </si>
  <si>
    <t>тыс.кВт.ч/Гкал</t>
  </si>
  <si>
    <t>Удельный расход электрической энергии на единицу тепловой энергии, отпускаемой в тепловую сеть</t>
  </si>
  <si>
    <t>куб. м/Гкал</t>
  </si>
  <si>
    <t>Примечания:</t>
  </si>
  <si>
    <t>тыс. руб.</t>
  </si>
  <si>
    <t>руб./т</t>
  </si>
  <si>
    <t>т</t>
  </si>
  <si>
    <t>Газ природный - всего</t>
  </si>
  <si>
    <t>1.1</t>
  </si>
  <si>
    <t>1.2.1</t>
  </si>
  <si>
    <t>1.2.2</t>
  </si>
  <si>
    <t>1.2</t>
  </si>
  <si>
    <t>руб./тыс.м3</t>
  </si>
  <si>
    <t>тыс.м3</t>
  </si>
  <si>
    <t xml:space="preserve">объем топлива </t>
  </si>
  <si>
    <t>средняя цена топлива с учетом нерегулируемой цены</t>
  </si>
  <si>
    <t>объем топлива</t>
  </si>
  <si>
    <t>цена топлива</t>
  </si>
  <si>
    <t>1.3</t>
  </si>
  <si>
    <t>1.4</t>
  </si>
  <si>
    <t xml:space="preserve">цена топлива </t>
  </si>
  <si>
    <t>1.5</t>
  </si>
  <si>
    <t>Удельный расход холодной воды на единицу тепловой энергии, отпускаемой в тепловую сеть</t>
  </si>
  <si>
    <t>Прочие виды топлива (указать вид)</t>
  </si>
  <si>
    <t>2. Информация об источнике публикации (пункт 6)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</si>
  <si>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Плановый период</t>
  </si>
  <si>
    <t>1</t>
  </si>
  <si>
    <t>2</t>
  </si>
  <si>
    <t>Затраты на покупную тепловую энергию (мощность)</t>
  </si>
  <si>
    <t>2.2.1</t>
  </si>
  <si>
    <t>2.2.2</t>
  </si>
  <si>
    <t>Затраты на электрическую энергию (мощность), потребляемую оборудованием, используемым в технологическом процессе</t>
  </si>
  <si>
    <t>Затраты на приобретение холодной воды, используемой в технологическом процессе</t>
  </si>
  <si>
    <t>Затраты на топливо всего, в том числе:</t>
  </si>
  <si>
    <t>Затраты на химреагенты, используемые в технологическом процессе</t>
  </si>
  <si>
    <t xml:space="preserve">Затраты на оплату труда и отчисления на социальные нужды основного производственного персонала </t>
  </si>
  <si>
    <t>Затраты на амортизацию основных производственных средств и аренду имущества, используемого в технологическом процессе</t>
  </si>
  <si>
    <t>Общехозяйственные (управленческие расходы)</t>
  </si>
  <si>
    <t>Расходы на ремонт (капитальный и текущий) основных производственных средств</t>
  </si>
  <si>
    <t>Стоимость услуг организаций, оказывающих услуги по передаче тепловой энергии</t>
  </si>
  <si>
    <t>Итого расходы</t>
  </si>
  <si>
    <t xml:space="preserve">Валовая прибыль  </t>
  </si>
  <si>
    <t>Необходимая валовая выручка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</si>
  <si>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</si>
  <si>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</si>
  <si>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</si>
  <si>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</si>
  <si>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</si>
  <si>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</si>
  <si>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</si>
  <si>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</si>
  <si>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</si>
  <si>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</si>
  <si>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</si>
  <si>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расходы на топливо - всего</t>
  </si>
  <si>
    <t>уголь</t>
  </si>
  <si>
    <t>газ природный - всего</t>
  </si>
  <si>
    <t>газ по регулируемой цене</t>
  </si>
  <si>
    <t>газ по нерегулируемой цене</t>
  </si>
  <si>
    <t>2.2.3</t>
  </si>
  <si>
    <t>газ сжиженный</t>
  </si>
  <si>
    <t>2.2.4</t>
  </si>
  <si>
    <t>прочие виды топлива (указать вид)</t>
  </si>
  <si>
    <t>мазут</t>
  </si>
  <si>
    <t>2.2.6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</si>
  <si>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</si>
  <si>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</si>
  <si>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</si>
  <si>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</si>
  <si>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</si>
  <si>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Форма 1. Информация о тарифе на тепловую энергию и надбавках к  тарифу на тепловую энергию</t>
  </si>
  <si>
    <t>Форма 3. Информация о тарифах на подключение к системе теплоснабжения</t>
  </si>
  <si>
    <t xml:space="preserve">Форма 4. Информация о плановых затратах регулируемой организации  </t>
  </si>
  <si>
    <t>Форма 2. Информация о тарифе на услуги по передаче тепловой энергии и надбавке к тарифу                                    на услуги по передаче тепловой энергии</t>
  </si>
  <si>
    <t xml:space="preserve">Форма 5. Информация о фактических показателях финансово-хозяйственной деятельности регулируемой организации  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</si>
  <si>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</si>
  <si>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</si>
  <si>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</si>
  <si>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Форма 7. Информация об инвестиционных программах и отчетах об их реализации</t>
  </si>
  <si>
    <t>4.Потребности в финансовых средствах, необходимых для реализации инвестиционной программы</t>
  </si>
  <si>
    <t>5. Показатели эффективности реализации инвестиционной программы</t>
  </si>
  <si>
    <t>Наименование показателей</t>
  </si>
  <si>
    <t>Продолжительность (бесперебойность) поставки товаров и услуг (час/день)</t>
  </si>
  <si>
    <t>Производительность труда на 1 человека, тыс.руб./чел.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</si>
  <si>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</si>
  <si>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1.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</si>
  <si>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1. В официальных печатных изданиях сведения, указанные в пункте 4,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</si>
  <si>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2. В официальных печатных изданиях сведения, указанные в пункте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</si>
  <si>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Форма 7 - продолжение</t>
  </si>
  <si>
    <t>6. Использование инвестиционных средств за _______________год</t>
  </si>
  <si>
    <t>1. В официальных печатных изданиях сведения, указанные в пункте 6,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</si>
  <si>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1. По пунктам 2.13 и 2.14 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</si>
  <si>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</si>
  <si>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</si>
  <si>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 электроэнергии на выработку 1 Гкал, кВт*ч/гкал</t>
  </si>
  <si>
    <t>Расход электроэнергии на передачу 1 Гкал, кВт*ч/гкал</t>
  </si>
  <si>
    <t xml:space="preserve">Формы раскрытия информации теплоснабжающими организациями Челябинской области и субъектами естественных монополий, осуществляющими деятельность в сфере оказания услуг по передаче тепловой энергии на территории Челябинской области </t>
  </si>
  <si>
    <t>Примечание:</t>
  </si>
  <si>
    <t>1. Одновременно с указанной информацией на сайте в сети Интернет публикуются сведения из форм 4 и 7,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</t>
  </si>
  <si>
    <t>Перечисленные сведения предоставляются организацией в качестве приложений к форме 10 или указывается ссылка на их публикацию в сети Интернет</t>
  </si>
  <si>
    <t>Единый тарифный орган  г.Челябинск</t>
  </si>
  <si>
    <t>Производство тепловой энергии</t>
  </si>
  <si>
    <t xml:space="preserve">     Цеховые расходы    Налоги</t>
  </si>
  <si>
    <t>12 месяцев 2011 год</t>
  </si>
  <si>
    <t xml:space="preserve"> с 1.09.2012 г</t>
  </si>
  <si>
    <t xml:space="preserve"> с 01.01.2013 г</t>
  </si>
  <si>
    <t>Форма 6.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 2012  год</t>
  </si>
  <si>
    <t>2012 г</t>
  </si>
  <si>
    <t>ООО "ЖКХ" п.Сулея</t>
  </si>
  <si>
    <t>п.Сулея Саткинского района ул. Луговая,36</t>
  </si>
  <si>
    <t>12 месяцев 2012 год</t>
  </si>
  <si>
    <t>с 01.01.2013г.</t>
  </si>
  <si>
    <t>с 01.07.2013г.</t>
  </si>
  <si>
    <t>Отопление</t>
  </si>
  <si>
    <t>от 30 ноября 2011г. № 42/86</t>
  </si>
  <si>
    <t>Государственное стационарное учреждение 
социального обслуживания системы социальной защиты населения "Саткинский психоневрологический интернаи"</t>
  </si>
  <si>
    <t>456928 п.Чулковка Саткинского р-на Челябинс
кой обл ул. Центральная, 19</t>
  </si>
  <si>
    <t>Приложение  1</t>
  </si>
  <si>
    <t>Постановление ГК ЕТО Челябинской области №  42/86            от  30 ноября          2011г..</t>
  </si>
  <si>
    <t>от 22 ноября 2012г. № 47/32</t>
  </si>
  <si>
    <t>Постановление ГК ЕТО Челябинской области №  47/32            от  22 ноября          2012г.</t>
  </si>
  <si>
    <t xml:space="preserve"> с 01.07.2013 г</t>
  </si>
  <si>
    <t>ГСУСОССЗН СПНИ</t>
  </si>
  <si>
    <t>Постановление ГК ЕТО Челябинской области</t>
  </si>
  <si>
    <t>Единый тарифный орган г.Челябинск</t>
  </si>
  <si>
    <t>интернет, www.satadmin.ru</t>
  </si>
  <si>
    <t>Саткинский район, п. Чулковка, ул.Центральная, 19</t>
  </si>
  <si>
    <t>stroisatka@yandex.ru</t>
  </si>
  <si>
    <t>www.satadmin.ru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</si>
</sst>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2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2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left" vertical="center" wrapText="1" indent="5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Alignment="1">
      <alignment/>
    </xf>
    <xf numFmtId="49" fontId="6" fillId="0" borderId="10" xfId="55" applyNumberFormat="1" applyFont="1" applyFill="1" applyBorder="1" applyAlignment="1" applyProtection="1">
      <alignment vertical="center" wrapText="1"/>
      <protection/>
    </xf>
    <xf numFmtId="49" fontId="6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 indent="6"/>
    </xf>
    <xf numFmtId="0" fontId="0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 indent="2"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 indent="4"/>
    </xf>
    <xf numFmtId="49" fontId="5" fillId="0" borderId="10" xfId="0" applyNumberFormat="1" applyFont="1" applyBorder="1" applyAlignment="1">
      <alignment horizontal="center"/>
    </xf>
    <xf numFmtId="49" fontId="6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top" wrapText="1"/>
    </xf>
    <xf numFmtId="49" fontId="9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" fontId="6" fillId="0" borderId="10" xfId="53" applyNumberFormat="1" applyFont="1" applyFill="1" applyBorder="1" applyAlignment="1" applyProtection="1">
      <alignment horizontal="center" wrapText="1"/>
      <protection/>
    </xf>
    <xf numFmtId="3" fontId="6" fillId="0" borderId="10" xfId="53" applyNumberFormat="1" applyFont="1" applyFill="1" applyBorder="1" applyAlignment="1" applyProtection="1">
      <alignment horizontal="center" wrapText="1"/>
      <protection locked="0"/>
    </xf>
    <xf numFmtId="3" fontId="6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53" applyNumberFormat="1" applyFont="1" applyFill="1" applyBorder="1" applyAlignment="1" applyProtection="1">
      <alignment horizontal="center" wrapText="1"/>
      <protection/>
    </xf>
    <xf numFmtId="10" fontId="6" fillId="0" borderId="10" xfId="53" applyNumberFormat="1" applyFont="1" applyFill="1" applyBorder="1" applyAlignment="1" applyProtection="1">
      <alignment horizontal="center" wrapText="1"/>
      <protection/>
    </xf>
    <xf numFmtId="4" fontId="6" fillId="0" borderId="10" xfId="53" applyNumberFormat="1" applyFont="1" applyFill="1" applyBorder="1" applyAlignment="1" applyProtection="1">
      <alignment horizontal="center" wrapText="1"/>
      <protection locked="0"/>
    </xf>
    <xf numFmtId="2" fontId="6" fillId="0" borderId="10" xfId="53" applyNumberFormat="1" applyFont="1" applyFill="1" applyBorder="1" applyAlignment="1" applyProtection="1">
      <alignment horizontal="center"/>
      <protection/>
    </xf>
    <xf numFmtId="0" fontId="12" fillId="0" borderId="0" xfId="53" applyFont="1" applyFill="1" applyBorder="1" applyAlignment="1" applyProtection="1">
      <alignment horizontal="left" wrapText="1"/>
      <protection/>
    </xf>
    <xf numFmtId="3" fontId="6" fillId="0" borderId="0" xfId="53" applyNumberFormat="1" applyFont="1" applyFill="1" applyBorder="1" applyAlignment="1" applyProtection="1">
      <alignment horizontal="center" wrapText="1"/>
      <protection locked="0"/>
    </xf>
    <xf numFmtId="4" fontId="6" fillId="0" borderId="0" xfId="53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>
      <alignment horizontal="center"/>
    </xf>
    <xf numFmtId="0" fontId="6" fillId="0" borderId="0" xfId="53" applyFont="1" applyFill="1" applyBorder="1" applyAlignment="1" applyProtection="1">
      <alignment horizontal="left" wrapText="1"/>
      <protection/>
    </xf>
    <xf numFmtId="0" fontId="6" fillId="0" borderId="10" xfId="53" applyFont="1" applyFill="1" applyBorder="1" applyAlignment="1" applyProtection="1">
      <alignment horizontal="left" vertical="center" wrapText="1"/>
      <protection/>
    </xf>
    <xf numFmtId="3" fontId="6" fillId="0" borderId="13" xfId="53" applyNumberFormat="1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>
      <alignment horizontal="center"/>
    </xf>
    <xf numFmtId="0" fontId="6" fillId="0" borderId="13" xfId="53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0" fontId="6" fillId="0" borderId="13" xfId="53" applyFont="1" applyFill="1" applyBorder="1" applyAlignment="1" applyProtection="1">
      <alignment vertical="center" wrapText="1"/>
      <protection/>
    </xf>
    <xf numFmtId="0" fontId="6" fillId="0" borderId="10" xfId="53" applyFont="1" applyFill="1" applyBorder="1" applyAlignment="1" applyProtection="1">
      <alignment vertical="center" wrapText="1"/>
      <protection/>
    </xf>
    <xf numFmtId="0" fontId="6" fillId="0" borderId="10" xfId="54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167" fontId="6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vertical="center"/>
    </xf>
    <xf numFmtId="43" fontId="6" fillId="0" borderId="10" xfId="63" applyFont="1" applyFill="1" applyBorder="1" applyAlignment="1">
      <alignment/>
    </xf>
    <xf numFmtId="43" fontId="0" fillId="0" borderId="10" xfId="63" applyFont="1" applyBorder="1" applyAlignment="1">
      <alignment vertical="center"/>
    </xf>
    <xf numFmtId="0" fontId="5" fillId="33" borderId="10" xfId="0" applyFont="1" applyFill="1" applyBorder="1" applyAlignment="1">
      <alignment horizontal="center"/>
    </xf>
    <xf numFmtId="44" fontId="5" fillId="0" borderId="0" xfId="43" applyFont="1" applyFill="1" applyBorder="1" applyAlignment="1">
      <alignment vertical="top"/>
    </xf>
    <xf numFmtId="44" fontId="5" fillId="0" borderId="15" xfId="43" applyFont="1" applyFill="1" applyBorder="1" applyAlignment="1">
      <alignment vertical="top"/>
    </xf>
    <xf numFmtId="44" fontId="5" fillId="0" borderId="16" xfId="43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top"/>
    </xf>
    <xf numFmtId="0" fontId="5" fillId="0" borderId="26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/>
    </xf>
    <xf numFmtId="0" fontId="5" fillId="33" borderId="25" xfId="0" applyFont="1" applyFill="1" applyBorder="1" applyAlignment="1">
      <alignment horizontal="center" vertical="top"/>
    </xf>
    <xf numFmtId="0" fontId="5" fillId="33" borderId="26" xfId="0" applyFont="1" applyFill="1" applyBorder="1" applyAlignment="1">
      <alignment horizontal="center" vertical="top"/>
    </xf>
    <xf numFmtId="0" fontId="5" fillId="33" borderId="27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wrapText="1"/>
    </xf>
    <xf numFmtId="0" fontId="5" fillId="0" borderId="26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wrapText="1"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top"/>
    </xf>
    <xf numFmtId="0" fontId="5" fillId="0" borderId="38" xfId="0" applyFont="1" applyFill="1" applyBorder="1" applyAlignment="1">
      <alignment wrapText="1"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4" fontId="5" fillId="0" borderId="12" xfId="43" applyFont="1" applyFill="1" applyBorder="1" applyAlignment="1">
      <alignment horizontal="center" vertical="top"/>
    </xf>
    <xf numFmtId="44" fontId="5" fillId="0" borderId="26" xfId="43" applyFont="1" applyFill="1" applyBorder="1" applyAlignment="1">
      <alignment horizontal="center" vertical="top"/>
    </xf>
    <xf numFmtId="44" fontId="5" fillId="0" borderId="28" xfId="43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top"/>
    </xf>
    <xf numFmtId="0" fontId="5" fillId="33" borderId="28" xfId="0" applyFont="1" applyFill="1" applyBorder="1" applyAlignment="1">
      <alignment horizontal="center" vertical="top"/>
    </xf>
    <xf numFmtId="0" fontId="5" fillId="0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6" fillId="0" borderId="12" xfId="0" applyFont="1" applyFill="1" applyBorder="1" applyAlignment="1">
      <alignment horizontal="left" vertical="top" wrapText="1"/>
    </xf>
    <xf numFmtId="0" fontId="0" fillId="0" borderId="28" xfId="0" applyBorder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6" fillId="0" borderId="13" xfId="53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wrapText="1"/>
    </xf>
    <xf numFmtId="0" fontId="0" fillId="0" borderId="28" xfId="0" applyBorder="1" applyAlignment="1">
      <alignment horizontal="left" vertical="top"/>
    </xf>
    <xf numFmtId="0" fontId="5" fillId="0" borderId="3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5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54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28" xfId="0" applyBorder="1" applyAlignment="1">
      <alignment horizontal="left" vertical="top" wrapText="1"/>
    </xf>
    <xf numFmtId="0" fontId="6" fillId="0" borderId="12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14" fillId="0" borderId="10" xfId="42" applyFill="1" applyBorder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stroisatka@yandex.ru" TargetMode="External" /><Relationship Id="rId2" Type="http://schemas.openxmlformats.org/officeDocument/2006/relationships/hyperlink" Target="http://www.satadmin.ru/" TargetMode="Externa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2"/>
  <sheetViews>
    <sheetView zoomScale="84" zoomScaleNormal="84" workbookViewId="0" topLeftCell="A70">
      <selection activeCell="D18" sqref="D18:I18"/>
    </sheetView>
  </sheetViews>
  <sheetFormatPr defaultColWidth="9.140625" defaultRowHeight="15"/>
  <cols>
    <col min="1" max="1" width="2.7109375" style="0" customWidth="1"/>
    <col min="2" max="2" width="19.28125" style="9" customWidth="1"/>
    <col min="3" max="3" width="21.140625" style="9" customWidth="1"/>
    <col min="4" max="5" width="12.7109375" style="9" customWidth="1"/>
    <col min="6" max="6" width="13.140625" style="9" customWidth="1"/>
    <col min="7" max="7" width="8.421875" style="9" customWidth="1"/>
    <col min="8" max="8" width="14.140625" style="9" customWidth="1"/>
    <col min="9" max="9" width="18.140625" style="9" customWidth="1"/>
  </cols>
  <sheetData>
    <row r="1" ht="15.75">
      <c r="H1" s="9" t="s">
        <v>342</v>
      </c>
    </row>
    <row r="2" ht="15.75">
      <c r="H2" s="9" t="s">
        <v>290</v>
      </c>
    </row>
    <row r="3" ht="15.75">
      <c r="H3" s="9" t="s">
        <v>291</v>
      </c>
    </row>
    <row r="4" ht="15.75">
      <c r="H4" s="9" t="s">
        <v>292</v>
      </c>
    </row>
    <row r="5" ht="15.75">
      <c r="H5" s="9" t="s">
        <v>293</v>
      </c>
    </row>
    <row r="6" ht="15.75">
      <c r="H6" s="9" t="s">
        <v>339</v>
      </c>
    </row>
    <row r="8" spans="2:8" ht="77.25" customHeight="1">
      <c r="B8" s="100"/>
      <c r="C8" s="177" t="s">
        <v>321</v>
      </c>
      <c r="D8" s="180"/>
      <c r="E8" s="180"/>
      <c r="F8" s="180"/>
      <c r="G8" s="180"/>
      <c r="H8" s="180"/>
    </row>
    <row r="10" spans="2:9" ht="30.75" customHeight="1">
      <c r="B10" s="167" t="s">
        <v>295</v>
      </c>
      <c r="C10" s="167"/>
      <c r="D10" s="167"/>
      <c r="E10" s="167"/>
      <c r="F10" s="167"/>
      <c r="G10" s="167"/>
      <c r="H10" s="167"/>
      <c r="I10" s="167"/>
    </row>
    <row r="12" spans="2:9" ht="69.75" customHeight="1">
      <c r="B12" s="137" t="s">
        <v>10</v>
      </c>
      <c r="C12" s="137"/>
      <c r="D12" s="131" t="s">
        <v>340</v>
      </c>
      <c r="E12" s="132"/>
      <c r="F12" s="132"/>
      <c r="G12" s="133"/>
      <c r="H12" s="173"/>
      <c r="I12" s="173"/>
    </row>
    <row r="13" spans="2:9" ht="15.75">
      <c r="B13" s="111" t="s">
        <v>32</v>
      </c>
      <c r="C13" s="111"/>
      <c r="D13" s="143">
        <v>7417002405</v>
      </c>
      <c r="E13" s="143"/>
      <c r="F13" s="143"/>
      <c r="G13" s="143"/>
      <c r="H13" s="173"/>
      <c r="I13" s="173"/>
    </row>
    <row r="14" spans="2:9" ht="15.75">
      <c r="B14" s="111" t="s">
        <v>33</v>
      </c>
      <c r="C14" s="111"/>
      <c r="D14" s="143">
        <v>741701001</v>
      </c>
      <c r="E14" s="143"/>
      <c r="F14" s="143"/>
      <c r="G14" s="143"/>
      <c r="H14" s="173"/>
      <c r="I14" s="173"/>
    </row>
    <row r="15" spans="2:9" ht="30" customHeight="1">
      <c r="B15" s="111" t="s">
        <v>78</v>
      </c>
      <c r="C15" s="111"/>
      <c r="D15" s="131" t="s">
        <v>341</v>
      </c>
      <c r="E15" s="132"/>
      <c r="F15" s="132"/>
      <c r="G15" s="133"/>
      <c r="H15" s="173"/>
      <c r="I15" s="173"/>
    </row>
    <row r="16" spans="1:9" ht="14.25" customHeight="1">
      <c r="A16" s="116"/>
      <c r="B16" s="117" t="s">
        <v>139</v>
      </c>
      <c r="C16" s="117"/>
      <c r="D16" s="145" t="s">
        <v>343</v>
      </c>
      <c r="E16" s="120"/>
      <c r="F16" s="120"/>
      <c r="G16" s="120"/>
      <c r="H16" s="120"/>
      <c r="I16" s="146"/>
    </row>
    <row r="17" spans="1:9" ht="17.25" customHeight="1">
      <c r="A17" s="116"/>
      <c r="B17" s="117"/>
      <c r="C17" s="117"/>
      <c r="D17" s="147"/>
      <c r="E17" s="123"/>
      <c r="F17" s="123"/>
      <c r="G17" s="123"/>
      <c r="H17" s="123"/>
      <c r="I17" s="148"/>
    </row>
    <row r="18" spans="2:9" ht="31.5" customHeight="1">
      <c r="B18" s="117" t="s">
        <v>27</v>
      </c>
      <c r="C18" s="117"/>
      <c r="D18" s="174" t="s">
        <v>325</v>
      </c>
      <c r="E18" s="175"/>
      <c r="F18" s="175"/>
      <c r="G18" s="175"/>
      <c r="H18" s="175"/>
      <c r="I18" s="176"/>
    </row>
    <row r="19" spans="2:9" ht="15.75">
      <c r="B19" s="117" t="s">
        <v>75</v>
      </c>
      <c r="C19" s="117"/>
      <c r="D19" s="182" t="s">
        <v>329</v>
      </c>
      <c r="E19" s="129"/>
      <c r="F19" s="129"/>
      <c r="G19" s="129"/>
      <c r="H19" s="129"/>
      <c r="I19" s="183"/>
    </row>
    <row r="20" spans="2:9" ht="15.75">
      <c r="B20" s="111" t="s">
        <v>11</v>
      </c>
      <c r="C20" s="111"/>
      <c r="D20" s="149"/>
      <c r="E20" s="126"/>
      <c r="F20" s="126"/>
      <c r="G20" s="126"/>
      <c r="H20" s="126"/>
      <c r="I20" s="150"/>
    </row>
    <row r="21" spans="2:9" ht="20.25" customHeight="1">
      <c r="B21" s="157" t="s">
        <v>41</v>
      </c>
      <c r="C21" s="158"/>
      <c r="D21" s="158"/>
      <c r="E21" s="158"/>
      <c r="F21" s="158"/>
      <c r="G21" s="158"/>
      <c r="H21" s="158"/>
      <c r="I21" s="159"/>
    </row>
    <row r="22" spans="2:9" ht="15" customHeight="1">
      <c r="B22" s="169" t="s">
        <v>40</v>
      </c>
      <c r="C22" s="169"/>
      <c r="D22" s="169" t="s">
        <v>338</v>
      </c>
      <c r="E22" s="170" t="s">
        <v>25</v>
      </c>
      <c r="F22" s="171"/>
      <c r="G22" s="171"/>
      <c r="H22" s="172"/>
      <c r="I22" s="169" t="s">
        <v>28</v>
      </c>
    </row>
    <row r="23" spans="2:9" ht="49.5" customHeight="1">
      <c r="B23" s="169"/>
      <c r="C23" s="169"/>
      <c r="D23" s="169"/>
      <c r="E23" s="16" t="s">
        <v>21</v>
      </c>
      <c r="F23" s="16" t="s">
        <v>22</v>
      </c>
      <c r="G23" s="16" t="s">
        <v>23</v>
      </c>
      <c r="H23" s="16" t="s">
        <v>24</v>
      </c>
      <c r="I23" s="169"/>
    </row>
    <row r="24" spans="2:9" ht="15.75">
      <c r="B24" s="17" t="s">
        <v>38</v>
      </c>
      <c r="C24" s="17" t="s">
        <v>26</v>
      </c>
      <c r="D24" s="18">
        <v>889.38</v>
      </c>
      <c r="E24" s="18"/>
      <c r="F24" s="18"/>
      <c r="G24" s="18"/>
      <c r="H24" s="18"/>
      <c r="I24" s="19"/>
    </row>
    <row r="25" spans="2:9" ht="15.75">
      <c r="B25" s="20" t="s">
        <v>39</v>
      </c>
      <c r="C25" s="17" t="s">
        <v>26</v>
      </c>
      <c r="D25" s="18">
        <f>+D24</f>
        <v>889.38</v>
      </c>
      <c r="E25" s="21"/>
      <c r="F25" s="21"/>
      <c r="G25" s="21"/>
      <c r="H25" s="21"/>
      <c r="I25" s="18"/>
    </row>
    <row r="26" spans="2:9" ht="31.5">
      <c r="B26" s="17" t="s">
        <v>142</v>
      </c>
      <c r="C26" s="17" t="s">
        <v>26</v>
      </c>
      <c r="D26" s="18">
        <f>+D25</f>
        <v>889.38</v>
      </c>
      <c r="E26" s="21"/>
      <c r="F26" s="21"/>
      <c r="G26" s="21"/>
      <c r="H26" s="21"/>
      <c r="I26" s="18"/>
    </row>
    <row r="27" spans="2:9" ht="16.5" customHeight="1" hidden="1" thickBot="1" thickTop="1">
      <c r="B27" s="160" t="s">
        <v>84</v>
      </c>
      <c r="C27" s="161"/>
      <c r="D27" s="161"/>
      <c r="E27" s="161"/>
      <c r="F27" s="161"/>
      <c r="G27" s="161"/>
      <c r="H27" s="161"/>
      <c r="I27" s="162"/>
    </row>
    <row r="28" spans="2:9" ht="17.25" hidden="1" thickBot="1" thickTop="1">
      <c r="B28" s="181" t="s">
        <v>38</v>
      </c>
      <c r="C28" s="10" t="s">
        <v>42</v>
      </c>
      <c r="D28" s="11"/>
      <c r="E28" s="12"/>
      <c r="F28" s="12"/>
      <c r="G28" s="12"/>
      <c r="H28" s="12"/>
      <c r="I28" s="13"/>
    </row>
    <row r="29" spans="2:9" ht="17.25" hidden="1" thickBot="1" thickTop="1">
      <c r="B29" s="181"/>
      <c r="C29" s="14" t="s">
        <v>43</v>
      </c>
      <c r="D29" s="12"/>
      <c r="E29" s="15"/>
      <c r="F29" s="15"/>
      <c r="G29" s="15"/>
      <c r="H29" s="15"/>
      <c r="I29" s="12"/>
    </row>
    <row r="30" spans="2:9" ht="17.25" hidden="1" thickBot="1" thickTop="1">
      <c r="B30" s="179" t="s">
        <v>39</v>
      </c>
      <c r="C30" s="10" t="s">
        <v>42</v>
      </c>
      <c r="D30" s="12"/>
      <c r="E30" s="15"/>
      <c r="F30" s="15"/>
      <c r="G30" s="15"/>
      <c r="H30" s="15"/>
      <c r="I30" s="12"/>
    </row>
    <row r="31" spans="2:9" ht="17.25" hidden="1" thickBot="1" thickTop="1">
      <c r="B31" s="179"/>
      <c r="C31" s="10" t="s">
        <v>43</v>
      </c>
      <c r="D31" s="15"/>
      <c r="E31" s="15"/>
      <c r="F31" s="15"/>
      <c r="G31" s="15"/>
      <c r="H31" s="15"/>
      <c r="I31" s="12"/>
    </row>
    <row r="32" spans="2:9" ht="16.5" customHeight="1" hidden="1" thickBot="1" thickTop="1">
      <c r="B32" s="184" t="s">
        <v>85</v>
      </c>
      <c r="C32" s="185"/>
      <c r="D32" s="185"/>
      <c r="E32" s="185"/>
      <c r="F32" s="185"/>
      <c r="G32" s="185"/>
      <c r="H32" s="185"/>
      <c r="I32" s="186"/>
    </row>
    <row r="33" spans="2:9" ht="17.25" hidden="1" thickBot="1" thickTop="1">
      <c r="B33" s="179" t="s">
        <v>38</v>
      </c>
      <c r="C33" s="10" t="s">
        <v>42</v>
      </c>
      <c r="D33" s="11"/>
      <c r="E33" s="12"/>
      <c r="F33" s="12"/>
      <c r="G33" s="12"/>
      <c r="H33" s="12"/>
      <c r="I33" s="13"/>
    </row>
    <row r="34" spans="2:9" ht="17.25" hidden="1" thickBot="1" thickTop="1">
      <c r="B34" s="179"/>
      <c r="C34" s="14" t="s">
        <v>43</v>
      </c>
      <c r="D34" s="12"/>
      <c r="E34" s="15"/>
      <c r="F34" s="15"/>
      <c r="G34" s="15"/>
      <c r="H34" s="15"/>
      <c r="I34" s="12"/>
    </row>
    <row r="35" spans="2:9" ht="17.25" hidden="1" thickBot="1" thickTop="1">
      <c r="B35" s="179" t="s">
        <v>39</v>
      </c>
      <c r="C35" s="10" t="s">
        <v>42</v>
      </c>
      <c r="D35" s="12"/>
      <c r="E35" s="15"/>
      <c r="F35" s="15"/>
      <c r="G35" s="15"/>
      <c r="H35" s="15"/>
      <c r="I35" s="12"/>
    </row>
    <row r="36" spans="2:9" ht="17.25" hidden="1" thickBot="1" thickTop="1">
      <c r="B36" s="179"/>
      <c r="C36" s="10" t="s">
        <v>43</v>
      </c>
      <c r="D36" s="15"/>
      <c r="E36" s="15"/>
      <c r="F36" s="15"/>
      <c r="G36" s="15"/>
      <c r="H36" s="15"/>
      <c r="I36" s="12"/>
    </row>
    <row r="37" ht="25.5" customHeight="1"/>
    <row r="38" spans="2:9" ht="15.75">
      <c r="B38" s="137" t="s">
        <v>10</v>
      </c>
      <c r="C38" s="137"/>
      <c r="D38" s="149"/>
      <c r="E38" s="126"/>
      <c r="F38" s="126"/>
      <c r="G38" s="126"/>
      <c r="H38" s="126"/>
      <c r="I38" s="150"/>
    </row>
    <row r="39" spans="2:9" ht="15.75">
      <c r="B39" s="111" t="s">
        <v>32</v>
      </c>
      <c r="C39" s="111"/>
      <c r="D39" s="149"/>
      <c r="E39" s="126"/>
      <c r="F39" s="126"/>
      <c r="G39" s="126"/>
      <c r="H39" s="126"/>
      <c r="I39" s="150"/>
    </row>
    <row r="40" spans="2:9" ht="15.75">
      <c r="B40" s="111" t="s">
        <v>33</v>
      </c>
      <c r="C40" s="111"/>
      <c r="D40" s="149"/>
      <c r="E40" s="126"/>
      <c r="F40" s="126"/>
      <c r="G40" s="126"/>
      <c r="H40" s="126"/>
      <c r="I40" s="150"/>
    </row>
    <row r="41" spans="2:9" ht="15.75">
      <c r="B41" s="111" t="s">
        <v>78</v>
      </c>
      <c r="C41" s="111"/>
      <c r="D41" s="149"/>
      <c r="E41" s="126"/>
      <c r="F41" s="126"/>
      <c r="G41" s="126"/>
      <c r="H41" s="126"/>
      <c r="I41" s="150"/>
    </row>
    <row r="42" spans="1:9" ht="64.5" customHeight="1">
      <c r="A42" s="4"/>
      <c r="B42" s="117" t="s">
        <v>140</v>
      </c>
      <c r="C42" s="117"/>
      <c r="D42" s="157"/>
      <c r="E42" s="158"/>
      <c r="F42" s="158"/>
      <c r="G42" s="158"/>
      <c r="H42" s="158"/>
      <c r="I42" s="159"/>
    </row>
    <row r="43" spans="2:9" ht="33" customHeight="1">
      <c r="B43" s="117" t="s">
        <v>27</v>
      </c>
      <c r="C43" s="117"/>
      <c r="D43" s="149"/>
      <c r="E43" s="126"/>
      <c r="F43" s="126"/>
      <c r="G43" s="126"/>
      <c r="H43" s="126"/>
      <c r="I43" s="150"/>
    </row>
    <row r="44" spans="2:9" ht="16.5" customHeight="1">
      <c r="B44" s="117" t="s">
        <v>73</v>
      </c>
      <c r="C44" s="117"/>
      <c r="D44" s="149"/>
      <c r="E44" s="126"/>
      <c r="F44" s="126"/>
      <c r="G44" s="126"/>
      <c r="H44" s="126"/>
      <c r="I44" s="150"/>
    </row>
    <row r="45" spans="2:9" ht="16.5" customHeight="1">
      <c r="B45" s="111" t="s">
        <v>11</v>
      </c>
      <c r="C45" s="111"/>
      <c r="D45" s="149"/>
      <c r="E45" s="126"/>
      <c r="F45" s="126"/>
      <c r="G45" s="126"/>
      <c r="H45" s="126"/>
      <c r="I45" s="150"/>
    </row>
    <row r="46" spans="2:9" ht="31.5" customHeight="1">
      <c r="B46" s="178" t="s">
        <v>74</v>
      </c>
      <c r="C46" s="178"/>
      <c r="D46" s="157"/>
      <c r="E46" s="158"/>
      <c r="F46" s="158"/>
      <c r="G46" s="158"/>
      <c r="H46" s="158"/>
      <c r="I46" s="159"/>
    </row>
    <row r="47" ht="28.5" customHeight="1"/>
    <row r="48" spans="2:9" ht="15.75">
      <c r="B48" s="137" t="s">
        <v>10</v>
      </c>
      <c r="C48" s="137"/>
      <c r="D48" s="149"/>
      <c r="E48" s="126"/>
      <c r="F48" s="126"/>
      <c r="G48" s="126"/>
      <c r="H48" s="126"/>
      <c r="I48" s="150"/>
    </row>
    <row r="49" spans="2:9" ht="15.75">
      <c r="B49" s="111" t="s">
        <v>32</v>
      </c>
      <c r="C49" s="111"/>
      <c r="D49" s="149"/>
      <c r="E49" s="126"/>
      <c r="F49" s="126"/>
      <c r="G49" s="126"/>
      <c r="H49" s="126"/>
      <c r="I49" s="150"/>
    </row>
    <row r="50" spans="2:9" ht="15.75">
      <c r="B50" s="111" t="s">
        <v>33</v>
      </c>
      <c r="C50" s="111"/>
      <c r="D50" s="149"/>
      <c r="E50" s="126"/>
      <c r="F50" s="126"/>
      <c r="G50" s="126"/>
      <c r="H50" s="126"/>
      <c r="I50" s="150"/>
    </row>
    <row r="51" spans="2:9" ht="15.75">
      <c r="B51" s="111" t="s">
        <v>78</v>
      </c>
      <c r="C51" s="111"/>
      <c r="D51" s="149"/>
      <c r="E51" s="126"/>
      <c r="F51" s="126"/>
      <c r="G51" s="126"/>
      <c r="H51" s="126"/>
      <c r="I51" s="150"/>
    </row>
    <row r="52" spans="1:9" ht="30.75" customHeight="1">
      <c r="A52" s="116"/>
      <c r="B52" s="117" t="s">
        <v>141</v>
      </c>
      <c r="C52" s="117"/>
      <c r="D52" s="145"/>
      <c r="E52" s="120"/>
      <c r="F52" s="120"/>
      <c r="G52" s="120"/>
      <c r="H52" s="120"/>
      <c r="I52" s="146"/>
    </row>
    <row r="53" spans="1:9" ht="32.25" customHeight="1">
      <c r="A53" s="116"/>
      <c r="B53" s="117"/>
      <c r="C53" s="117"/>
      <c r="D53" s="147"/>
      <c r="E53" s="123"/>
      <c r="F53" s="123"/>
      <c r="G53" s="123"/>
      <c r="H53" s="123"/>
      <c r="I53" s="148"/>
    </row>
    <row r="54" spans="2:9" ht="30.75" customHeight="1">
      <c r="B54" s="117" t="s">
        <v>27</v>
      </c>
      <c r="C54" s="117"/>
      <c r="D54" s="149"/>
      <c r="E54" s="126"/>
      <c r="F54" s="126"/>
      <c r="G54" s="126"/>
      <c r="H54" s="126"/>
      <c r="I54" s="150"/>
    </row>
    <row r="55" spans="2:9" ht="15.75">
      <c r="B55" s="117" t="s">
        <v>73</v>
      </c>
      <c r="C55" s="117"/>
      <c r="D55" s="149"/>
      <c r="E55" s="126"/>
      <c r="F55" s="126"/>
      <c r="G55" s="126"/>
      <c r="H55" s="126"/>
      <c r="I55" s="150"/>
    </row>
    <row r="56" spans="2:9" ht="15.75">
      <c r="B56" s="111" t="s">
        <v>11</v>
      </c>
      <c r="C56" s="111"/>
      <c r="D56" s="149"/>
      <c r="E56" s="126"/>
      <c r="F56" s="126"/>
      <c r="G56" s="126"/>
      <c r="H56" s="126"/>
      <c r="I56" s="150"/>
    </row>
    <row r="57" spans="2:9" ht="32.25" customHeight="1">
      <c r="B57" s="178" t="s">
        <v>29</v>
      </c>
      <c r="C57" s="178"/>
      <c r="D57" s="157"/>
      <c r="E57" s="158"/>
      <c r="F57" s="158"/>
      <c r="G57" s="158"/>
      <c r="H57" s="158"/>
      <c r="I57" s="159"/>
    </row>
    <row r="59" spans="2:9" s="5" customFormat="1" ht="31.5" customHeight="1" hidden="1">
      <c r="B59" s="166" t="s">
        <v>95</v>
      </c>
      <c r="C59" s="166"/>
      <c r="D59" s="166"/>
      <c r="E59" s="166"/>
      <c r="F59" s="166"/>
      <c r="G59" s="166"/>
      <c r="H59" s="166"/>
      <c r="I59" s="166"/>
    </row>
    <row r="60" spans="2:9" s="5" customFormat="1" ht="48" customHeight="1" hidden="1">
      <c r="B60" s="166" t="s">
        <v>101</v>
      </c>
      <c r="C60" s="166"/>
      <c r="D60" s="166"/>
      <c r="E60" s="166"/>
      <c r="F60" s="166"/>
      <c r="G60" s="166"/>
      <c r="H60" s="166"/>
      <c r="I60" s="166"/>
    </row>
    <row r="61" spans="2:4" ht="15.75">
      <c r="B61" s="9" t="s">
        <v>322</v>
      </c>
      <c r="D61" s="46"/>
    </row>
    <row r="62" spans="2:9" ht="49.5" customHeight="1">
      <c r="B62" s="168" t="s">
        <v>323</v>
      </c>
      <c r="C62" s="168"/>
      <c r="D62" s="168"/>
      <c r="E62" s="168"/>
      <c r="F62" s="168"/>
      <c r="G62" s="168"/>
      <c r="H62" s="168"/>
      <c r="I62" s="168"/>
    </row>
    <row r="66" ht="15.75">
      <c r="H66" s="9" t="s">
        <v>342</v>
      </c>
    </row>
    <row r="67" ht="15.75">
      <c r="H67" s="9" t="s">
        <v>290</v>
      </c>
    </row>
    <row r="68" ht="15.75">
      <c r="H68" s="9" t="s">
        <v>291</v>
      </c>
    </row>
    <row r="69" ht="15.75">
      <c r="H69" s="9" t="s">
        <v>292</v>
      </c>
    </row>
    <row r="70" ht="15.75">
      <c r="H70" s="9" t="s">
        <v>293</v>
      </c>
    </row>
    <row r="71" ht="15.75">
      <c r="H71" s="9" t="s">
        <v>344</v>
      </c>
    </row>
    <row r="73" spans="2:8" ht="18.75" customHeight="1">
      <c r="B73" s="100"/>
      <c r="C73" s="177" t="s">
        <v>321</v>
      </c>
      <c r="D73" s="177"/>
      <c r="E73" s="177"/>
      <c r="F73" s="177"/>
      <c r="G73" s="177"/>
      <c r="H73" s="177"/>
    </row>
    <row r="75" spans="2:9" ht="16.5" customHeight="1">
      <c r="B75" s="167" t="s">
        <v>295</v>
      </c>
      <c r="C75" s="167"/>
      <c r="D75" s="167"/>
      <c r="E75" s="167"/>
      <c r="F75" s="167"/>
      <c r="G75" s="167"/>
      <c r="H75" s="167"/>
      <c r="I75" s="167"/>
    </row>
    <row r="76" ht="16.5" thickBot="1"/>
    <row r="77" spans="2:9" ht="63" customHeight="1">
      <c r="B77" s="137" t="s">
        <v>10</v>
      </c>
      <c r="C77" s="138"/>
      <c r="D77" s="151" t="s">
        <v>340</v>
      </c>
      <c r="E77" s="152"/>
      <c r="F77" s="152"/>
      <c r="G77" s="153"/>
      <c r="H77" s="107"/>
      <c r="I77" s="107"/>
    </row>
    <row r="78" spans="2:9" ht="16.5" thickBot="1">
      <c r="B78" s="111" t="s">
        <v>32</v>
      </c>
      <c r="C78" s="112"/>
      <c r="D78" s="154">
        <v>7417002405</v>
      </c>
      <c r="E78" s="155"/>
      <c r="F78" s="155"/>
      <c r="G78" s="156"/>
      <c r="H78" s="107"/>
      <c r="I78" s="107"/>
    </row>
    <row r="79" spans="2:9" ht="16.5" thickBot="1">
      <c r="B79" s="111" t="s">
        <v>33</v>
      </c>
      <c r="C79" s="112"/>
      <c r="D79" s="163">
        <v>741701001</v>
      </c>
      <c r="E79" s="164"/>
      <c r="F79" s="164"/>
      <c r="G79" s="165"/>
      <c r="H79" s="108"/>
      <c r="I79" s="109"/>
    </row>
    <row r="80" spans="2:9" ht="32.25" customHeight="1">
      <c r="B80" s="111" t="s">
        <v>78</v>
      </c>
      <c r="C80" s="112"/>
      <c r="D80" s="134" t="s">
        <v>341</v>
      </c>
      <c r="E80" s="135"/>
      <c r="F80" s="135"/>
      <c r="G80" s="135"/>
      <c r="H80" s="135"/>
      <c r="I80" s="136"/>
    </row>
    <row r="81" spans="1:9" ht="14.25" customHeight="1">
      <c r="A81" s="116"/>
      <c r="B81" s="117" t="s">
        <v>139</v>
      </c>
      <c r="C81" s="118"/>
      <c r="D81" s="119" t="s">
        <v>345</v>
      </c>
      <c r="E81" s="120"/>
      <c r="F81" s="120"/>
      <c r="G81" s="120"/>
      <c r="H81" s="120"/>
      <c r="I81" s="121"/>
    </row>
    <row r="82" spans="1:9" ht="14.25" customHeight="1">
      <c r="A82" s="116"/>
      <c r="B82" s="117"/>
      <c r="C82" s="118"/>
      <c r="D82" s="122"/>
      <c r="E82" s="123"/>
      <c r="F82" s="123"/>
      <c r="G82" s="123"/>
      <c r="H82" s="123"/>
      <c r="I82" s="124"/>
    </row>
    <row r="83" spans="2:9" ht="15.75">
      <c r="B83" s="117" t="s">
        <v>27</v>
      </c>
      <c r="C83" s="118"/>
      <c r="D83" s="125" t="s">
        <v>325</v>
      </c>
      <c r="E83" s="126"/>
      <c r="F83" s="126"/>
      <c r="G83" s="126"/>
      <c r="H83" s="126"/>
      <c r="I83" s="127"/>
    </row>
    <row r="84" spans="2:9" ht="15.75">
      <c r="B84" s="117" t="s">
        <v>75</v>
      </c>
      <c r="C84" s="118"/>
      <c r="D84" s="128" t="s">
        <v>330</v>
      </c>
      <c r="E84" s="129"/>
      <c r="F84" s="129"/>
      <c r="G84" s="129"/>
      <c r="H84" s="129"/>
      <c r="I84" s="130"/>
    </row>
    <row r="85" spans="2:9" ht="16.5" thickBot="1">
      <c r="B85" s="111" t="s">
        <v>11</v>
      </c>
      <c r="C85" s="112"/>
      <c r="D85" s="113"/>
      <c r="E85" s="114"/>
      <c r="F85" s="114"/>
      <c r="G85" s="114"/>
      <c r="H85" s="114"/>
      <c r="I85" s="115"/>
    </row>
    <row r="86" spans="2:9" ht="15.75">
      <c r="B86" s="157" t="s">
        <v>41</v>
      </c>
      <c r="C86" s="158"/>
      <c r="D86" s="123"/>
      <c r="E86" s="123"/>
      <c r="F86" s="123"/>
      <c r="G86" s="123"/>
      <c r="H86" s="123"/>
      <c r="I86" s="148"/>
    </row>
    <row r="87" spans="2:9" ht="15" customHeight="1">
      <c r="B87" s="169" t="s">
        <v>40</v>
      </c>
      <c r="C87" s="169"/>
      <c r="D87" s="169" t="s">
        <v>338</v>
      </c>
      <c r="E87" s="170" t="s">
        <v>25</v>
      </c>
      <c r="F87" s="171"/>
      <c r="G87" s="171"/>
      <c r="H87" s="172"/>
      <c r="I87" s="169" t="s">
        <v>28</v>
      </c>
    </row>
    <row r="88" spans="2:9" ht="31.5">
      <c r="B88" s="169"/>
      <c r="C88" s="169"/>
      <c r="D88" s="169"/>
      <c r="E88" s="16" t="s">
        <v>21</v>
      </c>
      <c r="F88" s="16" t="s">
        <v>22</v>
      </c>
      <c r="G88" s="16" t="s">
        <v>23</v>
      </c>
      <c r="H88" s="16" t="s">
        <v>24</v>
      </c>
      <c r="I88" s="169"/>
    </row>
    <row r="89" spans="2:9" ht="15.75">
      <c r="B89" s="17" t="s">
        <v>38</v>
      </c>
      <c r="C89" s="17" t="s">
        <v>26</v>
      </c>
      <c r="D89" s="18">
        <v>889.38</v>
      </c>
      <c r="E89" s="18"/>
      <c r="F89" s="18"/>
      <c r="G89" s="18"/>
      <c r="H89" s="18"/>
      <c r="I89" s="19"/>
    </row>
    <row r="90" spans="2:9" ht="15.75">
      <c r="B90" s="20" t="s">
        <v>39</v>
      </c>
      <c r="C90" s="17" t="s">
        <v>26</v>
      </c>
      <c r="D90" s="18">
        <f>+D89</f>
        <v>889.38</v>
      </c>
      <c r="E90" s="21"/>
      <c r="F90" s="21"/>
      <c r="G90" s="21"/>
      <c r="H90" s="21"/>
      <c r="I90" s="18"/>
    </row>
    <row r="91" spans="2:9" ht="31.5">
      <c r="B91" s="17" t="s">
        <v>142</v>
      </c>
      <c r="C91" s="17" t="s">
        <v>26</v>
      </c>
      <c r="D91" s="18">
        <f>+D90</f>
        <v>889.38</v>
      </c>
      <c r="E91" s="21"/>
      <c r="F91" s="21"/>
      <c r="G91" s="21"/>
      <c r="H91" s="21"/>
      <c r="I91" s="18"/>
    </row>
    <row r="92" spans="2:9" ht="16.5" thickBot="1">
      <c r="B92" s="160" t="s">
        <v>84</v>
      </c>
      <c r="C92" s="161"/>
      <c r="D92" s="161"/>
      <c r="E92" s="161"/>
      <c r="F92" s="161"/>
      <c r="G92" s="161"/>
      <c r="H92" s="161"/>
      <c r="I92" s="162"/>
    </row>
    <row r="93" spans="2:9" ht="17.25" thickBot="1" thickTop="1">
      <c r="B93" s="181" t="s">
        <v>38</v>
      </c>
      <c r="C93" s="10" t="s">
        <v>42</v>
      </c>
      <c r="D93" s="11"/>
      <c r="E93" s="12"/>
      <c r="F93" s="12"/>
      <c r="G93" s="12"/>
      <c r="H93" s="12"/>
      <c r="I93" s="13"/>
    </row>
    <row r="94" spans="2:9" ht="17.25" thickBot="1" thickTop="1">
      <c r="B94" s="181"/>
      <c r="C94" s="14" t="s">
        <v>43</v>
      </c>
      <c r="D94" s="12"/>
      <c r="E94" s="15"/>
      <c r="F94" s="15"/>
      <c r="G94" s="15"/>
      <c r="H94" s="15"/>
      <c r="I94" s="12"/>
    </row>
    <row r="95" spans="2:9" ht="17.25" thickBot="1" thickTop="1">
      <c r="B95" s="179" t="s">
        <v>39</v>
      </c>
      <c r="C95" s="10" t="s">
        <v>42</v>
      </c>
      <c r="D95" s="12"/>
      <c r="E95" s="15"/>
      <c r="F95" s="15"/>
      <c r="G95" s="15"/>
      <c r="H95" s="15"/>
      <c r="I95" s="12"/>
    </row>
    <row r="96" spans="2:9" ht="17.25" thickBot="1" thickTop="1">
      <c r="B96" s="179"/>
      <c r="C96" s="10" t="s">
        <v>43</v>
      </c>
      <c r="D96" s="15"/>
      <c r="E96" s="15"/>
      <c r="F96" s="15"/>
      <c r="G96" s="15"/>
      <c r="H96" s="15"/>
      <c r="I96" s="12"/>
    </row>
    <row r="97" spans="2:9" ht="17.25" thickBot="1" thickTop="1">
      <c r="B97" s="184" t="s">
        <v>85</v>
      </c>
      <c r="C97" s="185"/>
      <c r="D97" s="185"/>
      <c r="E97" s="185"/>
      <c r="F97" s="185"/>
      <c r="G97" s="185"/>
      <c r="H97" s="185"/>
      <c r="I97" s="186"/>
    </row>
    <row r="98" spans="2:9" ht="17.25" thickBot="1" thickTop="1">
      <c r="B98" s="179" t="s">
        <v>38</v>
      </c>
      <c r="C98" s="10" t="s">
        <v>42</v>
      </c>
      <c r="D98" s="11"/>
      <c r="E98" s="12"/>
      <c r="F98" s="12"/>
      <c r="G98" s="12"/>
      <c r="H98" s="12"/>
      <c r="I98" s="13"/>
    </row>
    <row r="99" spans="2:9" ht="17.25" thickBot="1" thickTop="1">
      <c r="B99" s="179"/>
      <c r="C99" s="14" t="s">
        <v>43</v>
      </c>
      <c r="D99" s="12"/>
      <c r="E99" s="15"/>
      <c r="F99" s="15"/>
      <c r="G99" s="15"/>
      <c r="H99" s="15"/>
      <c r="I99" s="12"/>
    </row>
    <row r="100" spans="2:9" ht="17.25" thickBot="1" thickTop="1">
      <c r="B100" s="179" t="s">
        <v>39</v>
      </c>
      <c r="C100" s="10" t="s">
        <v>42</v>
      </c>
      <c r="D100" s="12"/>
      <c r="E100" s="15"/>
      <c r="F100" s="15"/>
      <c r="G100" s="15"/>
      <c r="H100" s="15"/>
      <c r="I100" s="12"/>
    </row>
    <row r="101" spans="2:9" ht="17.25" thickBot="1" thickTop="1">
      <c r="B101" s="179"/>
      <c r="C101" s="10" t="s">
        <v>43</v>
      </c>
      <c r="D101" s="15"/>
      <c r="E101" s="15"/>
      <c r="F101" s="15"/>
      <c r="G101" s="15"/>
      <c r="H101" s="15"/>
      <c r="I101" s="12"/>
    </row>
    <row r="102" ht="16.5" thickTop="1"/>
    <row r="103" spans="2:9" ht="15.75">
      <c r="B103" s="137" t="s">
        <v>10</v>
      </c>
      <c r="C103" s="137"/>
      <c r="D103" s="149"/>
      <c r="E103" s="126"/>
      <c r="F103" s="126"/>
      <c r="G103" s="126"/>
      <c r="H103" s="126"/>
      <c r="I103" s="150"/>
    </row>
    <row r="104" spans="2:9" ht="15.75">
      <c r="B104" s="111" t="s">
        <v>32</v>
      </c>
      <c r="C104" s="111"/>
      <c r="D104" s="149"/>
      <c r="E104" s="126"/>
      <c r="F104" s="126"/>
      <c r="G104" s="126"/>
      <c r="H104" s="126"/>
      <c r="I104" s="150"/>
    </row>
    <row r="105" spans="2:9" ht="15.75">
      <c r="B105" s="111" t="s">
        <v>33</v>
      </c>
      <c r="C105" s="111"/>
      <c r="D105" s="149"/>
      <c r="E105" s="126"/>
      <c r="F105" s="126"/>
      <c r="G105" s="126"/>
      <c r="H105" s="126"/>
      <c r="I105" s="150"/>
    </row>
    <row r="106" spans="2:9" ht="15.75">
      <c r="B106" s="111" t="s">
        <v>78</v>
      </c>
      <c r="C106" s="111"/>
      <c r="D106" s="149"/>
      <c r="E106" s="126"/>
      <c r="F106" s="126"/>
      <c r="G106" s="126"/>
      <c r="H106" s="126"/>
      <c r="I106" s="150"/>
    </row>
    <row r="107" spans="1:9" ht="15.75">
      <c r="A107" s="4"/>
      <c r="B107" s="117" t="s">
        <v>140</v>
      </c>
      <c r="C107" s="117"/>
      <c r="D107" s="157"/>
      <c r="E107" s="158"/>
      <c r="F107" s="158"/>
      <c r="G107" s="158"/>
      <c r="H107" s="158"/>
      <c r="I107" s="159"/>
    </row>
    <row r="108" spans="2:9" ht="15.75">
      <c r="B108" s="117" t="s">
        <v>27</v>
      </c>
      <c r="C108" s="117"/>
      <c r="D108" s="149"/>
      <c r="E108" s="126"/>
      <c r="F108" s="126"/>
      <c r="G108" s="126"/>
      <c r="H108" s="126"/>
      <c r="I108" s="150"/>
    </row>
    <row r="109" spans="2:9" ht="15.75">
      <c r="B109" s="117" t="s">
        <v>73</v>
      </c>
      <c r="C109" s="117"/>
      <c r="D109" s="149"/>
      <c r="E109" s="126"/>
      <c r="F109" s="126"/>
      <c r="G109" s="126"/>
      <c r="H109" s="126"/>
      <c r="I109" s="150"/>
    </row>
    <row r="110" spans="2:9" ht="15.75">
      <c r="B110" s="111" t="s">
        <v>11</v>
      </c>
      <c r="C110" s="111"/>
      <c r="D110" s="149"/>
      <c r="E110" s="126"/>
      <c r="F110" s="126"/>
      <c r="G110" s="126"/>
      <c r="H110" s="126"/>
      <c r="I110" s="150"/>
    </row>
    <row r="111" spans="2:9" ht="15.75">
      <c r="B111" s="178" t="s">
        <v>74</v>
      </c>
      <c r="C111" s="178"/>
      <c r="D111" s="157"/>
      <c r="E111" s="158"/>
      <c r="F111" s="158"/>
      <c r="G111" s="158"/>
      <c r="H111" s="158"/>
      <c r="I111" s="159"/>
    </row>
    <row r="113" spans="2:9" ht="15.75">
      <c r="B113" s="137" t="s">
        <v>10</v>
      </c>
      <c r="C113" s="137"/>
      <c r="D113" s="149"/>
      <c r="E113" s="126"/>
      <c r="F113" s="126"/>
      <c r="G113" s="126"/>
      <c r="H113" s="126"/>
      <c r="I113" s="150"/>
    </row>
    <row r="114" spans="2:9" ht="15.75">
      <c r="B114" s="111" t="s">
        <v>32</v>
      </c>
      <c r="C114" s="111"/>
      <c r="D114" s="149"/>
      <c r="E114" s="126"/>
      <c r="F114" s="126"/>
      <c r="G114" s="126"/>
      <c r="H114" s="126"/>
      <c r="I114" s="150"/>
    </row>
    <row r="115" spans="2:9" ht="15.75">
      <c r="B115" s="111" t="s">
        <v>33</v>
      </c>
      <c r="C115" s="111"/>
      <c r="D115" s="149"/>
      <c r="E115" s="126"/>
      <c r="F115" s="126"/>
      <c r="G115" s="126"/>
      <c r="H115" s="126"/>
      <c r="I115" s="150"/>
    </row>
    <row r="116" spans="2:9" ht="15.75">
      <c r="B116" s="111" t="s">
        <v>78</v>
      </c>
      <c r="C116" s="111"/>
      <c r="D116" s="149"/>
      <c r="E116" s="126"/>
      <c r="F116" s="126"/>
      <c r="G116" s="126"/>
      <c r="H116" s="126"/>
      <c r="I116" s="150"/>
    </row>
    <row r="117" spans="1:9" ht="14.25" customHeight="1">
      <c r="A117" s="116"/>
      <c r="B117" s="117" t="s">
        <v>141</v>
      </c>
      <c r="C117" s="117"/>
      <c r="D117" s="145"/>
      <c r="E117" s="120"/>
      <c r="F117" s="120"/>
      <c r="G117" s="120"/>
      <c r="H117" s="120"/>
      <c r="I117" s="146"/>
    </row>
    <row r="118" spans="1:9" ht="14.25" customHeight="1">
      <c r="A118" s="116"/>
      <c r="B118" s="117"/>
      <c r="C118" s="117"/>
      <c r="D118" s="147"/>
      <c r="E118" s="123"/>
      <c r="F118" s="123"/>
      <c r="G118" s="123"/>
      <c r="H118" s="123"/>
      <c r="I118" s="148"/>
    </row>
    <row r="119" spans="2:9" ht="15.75">
      <c r="B119" s="117" t="s">
        <v>27</v>
      </c>
      <c r="C119" s="117"/>
      <c r="D119" s="149"/>
      <c r="E119" s="126"/>
      <c r="F119" s="126"/>
      <c r="G119" s="126"/>
      <c r="H119" s="126"/>
      <c r="I119" s="150"/>
    </row>
    <row r="120" spans="2:9" ht="15.75">
      <c r="B120" s="117" t="s">
        <v>73</v>
      </c>
      <c r="C120" s="117"/>
      <c r="D120" s="149"/>
      <c r="E120" s="126"/>
      <c r="F120" s="126"/>
      <c r="G120" s="126"/>
      <c r="H120" s="126"/>
      <c r="I120" s="150"/>
    </row>
    <row r="121" spans="2:9" ht="15.75">
      <c r="B121" s="111" t="s">
        <v>11</v>
      </c>
      <c r="C121" s="111"/>
      <c r="D121" s="149"/>
      <c r="E121" s="126"/>
      <c r="F121" s="126"/>
      <c r="G121" s="126"/>
      <c r="H121" s="126"/>
      <c r="I121" s="150"/>
    </row>
    <row r="122" spans="2:9" ht="15.75">
      <c r="B122" s="178" t="s">
        <v>29</v>
      </c>
      <c r="C122" s="178"/>
      <c r="D122" s="157"/>
      <c r="E122" s="158"/>
      <c r="F122" s="158"/>
      <c r="G122" s="158"/>
      <c r="H122" s="158"/>
      <c r="I122" s="159"/>
    </row>
    <row r="124" spans="1:9" ht="15" customHeight="1">
      <c r="A124" s="5"/>
      <c r="B124" s="166" t="s">
        <v>95</v>
      </c>
      <c r="C124" s="166"/>
      <c r="D124" s="166"/>
      <c r="E124" s="166"/>
      <c r="F124" s="166"/>
      <c r="G124" s="166"/>
      <c r="H124" s="166"/>
      <c r="I124" s="166"/>
    </row>
    <row r="125" spans="1:9" ht="15" customHeight="1">
      <c r="A125" s="5"/>
      <c r="B125" s="166" t="s">
        <v>101</v>
      </c>
      <c r="C125" s="166"/>
      <c r="D125" s="166"/>
      <c r="E125" s="166"/>
      <c r="F125" s="166"/>
      <c r="G125" s="166"/>
      <c r="H125" s="166"/>
      <c r="I125" s="166"/>
    </row>
    <row r="126" spans="2:4" ht="15.75">
      <c r="B126" s="9" t="s">
        <v>322</v>
      </c>
      <c r="D126" s="46"/>
    </row>
    <row r="127" spans="2:9" ht="15" customHeight="1">
      <c r="B127" s="168" t="s">
        <v>323</v>
      </c>
      <c r="C127" s="168"/>
      <c r="D127" s="168"/>
      <c r="E127" s="168"/>
      <c r="F127" s="168"/>
      <c r="G127" s="168"/>
      <c r="H127" s="168"/>
      <c r="I127" s="168"/>
    </row>
    <row r="131" ht="15.75">
      <c r="H131" s="9" t="s">
        <v>342</v>
      </c>
    </row>
    <row r="132" ht="15.75">
      <c r="H132" s="9" t="s">
        <v>290</v>
      </c>
    </row>
    <row r="133" ht="15.75">
      <c r="H133" s="9" t="s">
        <v>291</v>
      </c>
    </row>
    <row r="134" ht="15.75">
      <c r="H134" s="9" t="s">
        <v>292</v>
      </c>
    </row>
    <row r="135" ht="15.75">
      <c r="H135" s="9" t="s">
        <v>293</v>
      </c>
    </row>
    <row r="136" ht="15.75">
      <c r="H136" s="9" t="s">
        <v>344</v>
      </c>
    </row>
    <row r="138" spans="2:8" ht="18.75" customHeight="1">
      <c r="B138" s="100"/>
      <c r="C138" s="177" t="s">
        <v>321</v>
      </c>
      <c r="D138" s="177"/>
      <c r="E138" s="177"/>
      <c r="F138" s="177"/>
      <c r="G138" s="177"/>
      <c r="H138" s="177"/>
    </row>
    <row r="140" spans="2:9" ht="16.5" customHeight="1">
      <c r="B140" s="167" t="s">
        <v>295</v>
      </c>
      <c r="C140" s="167"/>
      <c r="D140" s="167"/>
      <c r="E140" s="167"/>
      <c r="F140" s="167"/>
      <c r="G140" s="167"/>
      <c r="H140" s="167"/>
      <c r="I140" s="167"/>
    </row>
    <row r="141" ht="16.5" thickBot="1"/>
    <row r="142" spans="2:9" ht="63" customHeight="1">
      <c r="B142" s="137" t="s">
        <v>10</v>
      </c>
      <c r="C142" s="138"/>
      <c r="D142" s="139" t="s">
        <v>340</v>
      </c>
      <c r="E142" s="140"/>
      <c r="F142" s="140"/>
      <c r="G142" s="141"/>
      <c r="H142" s="110"/>
      <c r="I142" s="110"/>
    </row>
    <row r="143" spans="2:9" ht="15.75">
      <c r="B143" s="111" t="s">
        <v>32</v>
      </c>
      <c r="C143" s="112"/>
      <c r="D143" s="142">
        <v>7417002405</v>
      </c>
      <c r="E143" s="143"/>
      <c r="F143" s="143"/>
      <c r="G143" s="144"/>
      <c r="H143" s="110"/>
      <c r="I143" s="110"/>
    </row>
    <row r="144" spans="2:9" ht="16.5" thickBot="1">
      <c r="B144" s="111" t="s">
        <v>33</v>
      </c>
      <c r="C144" s="112"/>
      <c r="D144" s="154">
        <v>741701001</v>
      </c>
      <c r="E144" s="155"/>
      <c r="F144" s="155"/>
      <c r="G144" s="156"/>
      <c r="H144" s="110"/>
      <c r="I144" s="110"/>
    </row>
    <row r="145" spans="2:9" ht="32.25" customHeight="1">
      <c r="B145" s="111" t="s">
        <v>78</v>
      </c>
      <c r="C145" s="112"/>
      <c r="D145" s="187" t="s">
        <v>341</v>
      </c>
      <c r="E145" s="188"/>
      <c r="F145" s="188"/>
      <c r="G145" s="188"/>
      <c r="H145" s="188"/>
      <c r="I145" s="189"/>
    </row>
    <row r="146" spans="1:9" ht="14.25" customHeight="1">
      <c r="A146" s="116"/>
      <c r="B146" s="117" t="s">
        <v>139</v>
      </c>
      <c r="C146" s="118"/>
      <c r="D146" s="119" t="s">
        <v>345</v>
      </c>
      <c r="E146" s="120"/>
      <c r="F146" s="120"/>
      <c r="G146" s="120"/>
      <c r="H146" s="120"/>
      <c r="I146" s="121"/>
    </row>
    <row r="147" spans="1:9" ht="14.25" customHeight="1">
      <c r="A147" s="116"/>
      <c r="B147" s="117"/>
      <c r="C147" s="118"/>
      <c r="D147" s="122"/>
      <c r="E147" s="123"/>
      <c r="F147" s="123"/>
      <c r="G147" s="123"/>
      <c r="H147" s="123"/>
      <c r="I147" s="124"/>
    </row>
    <row r="148" spans="2:9" ht="15.75">
      <c r="B148" s="117" t="s">
        <v>27</v>
      </c>
      <c r="C148" s="118"/>
      <c r="D148" s="125" t="s">
        <v>325</v>
      </c>
      <c r="E148" s="126"/>
      <c r="F148" s="126"/>
      <c r="G148" s="126"/>
      <c r="H148" s="126"/>
      <c r="I148" s="127"/>
    </row>
    <row r="149" spans="2:9" ht="15.75">
      <c r="B149" s="117" t="s">
        <v>75</v>
      </c>
      <c r="C149" s="118"/>
      <c r="D149" s="128" t="s">
        <v>346</v>
      </c>
      <c r="E149" s="129"/>
      <c r="F149" s="129"/>
      <c r="G149" s="129"/>
      <c r="H149" s="129"/>
      <c r="I149" s="130"/>
    </row>
    <row r="150" spans="2:9" ht="16.5" thickBot="1">
      <c r="B150" s="111" t="s">
        <v>11</v>
      </c>
      <c r="C150" s="112"/>
      <c r="D150" s="113"/>
      <c r="E150" s="114"/>
      <c r="F150" s="114"/>
      <c r="G150" s="114"/>
      <c r="H150" s="114"/>
      <c r="I150" s="115"/>
    </row>
    <row r="151" spans="2:9" ht="15.75">
      <c r="B151" s="157" t="s">
        <v>41</v>
      </c>
      <c r="C151" s="158"/>
      <c r="D151" s="123"/>
      <c r="E151" s="123"/>
      <c r="F151" s="123"/>
      <c r="G151" s="123"/>
      <c r="H151" s="123"/>
      <c r="I151" s="148"/>
    </row>
    <row r="152" spans="2:9" ht="15" customHeight="1">
      <c r="B152" s="169" t="s">
        <v>40</v>
      </c>
      <c r="C152" s="169"/>
      <c r="D152" s="169" t="s">
        <v>338</v>
      </c>
      <c r="E152" s="170" t="s">
        <v>25</v>
      </c>
      <c r="F152" s="171"/>
      <c r="G152" s="171"/>
      <c r="H152" s="172"/>
      <c r="I152" s="169" t="s">
        <v>28</v>
      </c>
    </row>
    <row r="153" spans="2:9" ht="31.5">
      <c r="B153" s="169"/>
      <c r="C153" s="169"/>
      <c r="D153" s="169"/>
      <c r="E153" s="16" t="s">
        <v>21</v>
      </c>
      <c r="F153" s="16" t="s">
        <v>22</v>
      </c>
      <c r="G153" s="16" t="s">
        <v>23</v>
      </c>
      <c r="H153" s="16" t="s">
        <v>24</v>
      </c>
      <c r="I153" s="169"/>
    </row>
    <row r="154" spans="2:9" ht="15.75">
      <c r="B154" s="17" t="s">
        <v>38</v>
      </c>
      <c r="C154" s="17" t="s">
        <v>26</v>
      </c>
      <c r="D154" s="18">
        <v>952.51</v>
      </c>
      <c r="E154" s="18"/>
      <c r="F154" s="18"/>
      <c r="G154" s="18"/>
      <c r="H154" s="18"/>
      <c r="I154" s="19"/>
    </row>
    <row r="155" spans="2:9" ht="15.75">
      <c r="B155" s="20" t="s">
        <v>39</v>
      </c>
      <c r="C155" s="17" t="s">
        <v>26</v>
      </c>
      <c r="D155" s="18">
        <f>+D154</f>
        <v>952.51</v>
      </c>
      <c r="E155" s="21"/>
      <c r="F155" s="21"/>
      <c r="G155" s="21"/>
      <c r="H155" s="21"/>
      <c r="I155" s="18"/>
    </row>
    <row r="156" spans="2:9" ht="31.5">
      <c r="B156" s="17" t="s">
        <v>142</v>
      </c>
      <c r="C156" s="17" t="s">
        <v>26</v>
      </c>
      <c r="D156" s="18">
        <f>+D155</f>
        <v>952.51</v>
      </c>
      <c r="E156" s="21"/>
      <c r="F156" s="21"/>
      <c r="G156" s="21"/>
      <c r="H156" s="21"/>
      <c r="I156" s="18"/>
    </row>
    <row r="157" spans="2:9" ht="16.5" thickBot="1">
      <c r="B157" s="160" t="s">
        <v>84</v>
      </c>
      <c r="C157" s="161"/>
      <c r="D157" s="161"/>
      <c r="E157" s="161"/>
      <c r="F157" s="161"/>
      <c r="G157" s="161"/>
      <c r="H157" s="161"/>
      <c r="I157" s="162"/>
    </row>
    <row r="158" spans="2:9" ht="17.25" thickBot="1" thickTop="1">
      <c r="B158" s="181" t="s">
        <v>38</v>
      </c>
      <c r="C158" s="10" t="s">
        <v>42</v>
      </c>
      <c r="D158" s="11"/>
      <c r="E158" s="12"/>
      <c r="F158" s="12"/>
      <c r="G158" s="12"/>
      <c r="H158" s="12"/>
      <c r="I158" s="13"/>
    </row>
    <row r="159" spans="2:9" ht="17.25" thickBot="1" thickTop="1">
      <c r="B159" s="181"/>
      <c r="C159" s="14" t="s">
        <v>43</v>
      </c>
      <c r="D159" s="12"/>
      <c r="E159" s="15"/>
      <c r="F159" s="15"/>
      <c r="G159" s="15"/>
      <c r="H159" s="15"/>
      <c r="I159" s="12"/>
    </row>
    <row r="160" spans="2:9" ht="17.25" thickBot="1" thickTop="1">
      <c r="B160" s="179" t="s">
        <v>39</v>
      </c>
      <c r="C160" s="10" t="s">
        <v>42</v>
      </c>
      <c r="D160" s="12"/>
      <c r="E160" s="15"/>
      <c r="F160" s="15"/>
      <c r="G160" s="15"/>
      <c r="H160" s="15"/>
      <c r="I160" s="12"/>
    </row>
    <row r="161" spans="2:9" ht="17.25" thickBot="1" thickTop="1">
      <c r="B161" s="179"/>
      <c r="C161" s="10" t="s">
        <v>43</v>
      </c>
      <c r="D161" s="15"/>
      <c r="E161" s="15"/>
      <c r="F161" s="15"/>
      <c r="G161" s="15"/>
      <c r="H161" s="15"/>
      <c r="I161" s="12"/>
    </row>
    <row r="162" spans="2:9" ht="17.25" thickBot="1" thickTop="1">
      <c r="B162" s="184" t="s">
        <v>85</v>
      </c>
      <c r="C162" s="185"/>
      <c r="D162" s="185"/>
      <c r="E162" s="185"/>
      <c r="F162" s="185"/>
      <c r="G162" s="185"/>
      <c r="H162" s="185"/>
      <c r="I162" s="186"/>
    </row>
    <row r="163" spans="2:9" ht="17.25" thickBot="1" thickTop="1">
      <c r="B163" s="179" t="s">
        <v>38</v>
      </c>
      <c r="C163" s="10" t="s">
        <v>42</v>
      </c>
      <c r="D163" s="11"/>
      <c r="E163" s="12"/>
      <c r="F163" s="12"/>
      <c r="G163" s="12"/>
      <c r="H163" s="12"/>
      <c r="I163" s="13"/>
    </row>
    <row r="164" spans="2:9" ht="17.25" thickBot="1" thickTop="1">
      <c r="B164" s="179"/>
      <c r="C164" s="14" t="s">
        <v>43</v>
      </c>
      <c r="D164" s="12"/>
      <c r="E164" s="15"/>
      <c r="F164" s="15"/>
      <c r="G164" s="15"/>
      <c r="H164" s="15"/>
      <c r="I164" s="12"/>
    </row>
    <row r="165" spans="2:9" ht="17.25" thickBot="1" thickTop="1">
      <c r="B165" s="179" t="s">
        <v>39</v>
      </c>
      <c r="C165" s="10" t="s">
        <v>42</v>
      </c>
      <c r="D165" s="12"/>
      <c r="E165" s="15"/>
      <c r="F165" s="15"/>
      <c r="G165" s="15"/>
      <c r="H165" s="15"/>
      <c r="I165" s="12"/>
    </row>
    <row r="166" spans="2:9" ht="17.25" thickBot="1" thickTop="1">
      <c r="B166" s="179"/>
      <c r="C166" s="10" t="s">
        <v>43</v>
      </c>
      <c r="D166" s="15"/>
      <c r="E166" s="15"/>
      <c r="F166" s="15"/>
      <c r="G166" s="15"/>
      <c r="H166" s="15"/>
      <c r="I166" s="12"/>
    </row>
    <row r="167" ht="16.5" thickTop="1"/>
    <row r="168" spans="2:9" ht="15.75">
      <c r="B168" s="137" t="s">
        <v>10</v>
      </c>
      <c r="C168" s="137"/>
      <c r="D168" s="149"/>
      <c r="E168" s="126"/>
      <c r="F168" s="126"/>
      <c r="G168" s="126"/>
      <c r="H168" s="126"/>
      <c r="I168" s="150"/>
    </row>
    <row r="169" spans="2:9" ht="15.75">
      <c r="B169" s="111" t="s">
        <v>32</v>
      </c>
      <c r="C169" s="111"/>
      <c r="D169" s="149"/>
      <c r="E169" s="126"/>
      <c r="F169" s="126"/>
      <c r="G169" s="126"/>
      <c r="H169" s="126"/>
      <c r="I169" s="150"/>
    </row>
    <row r="170" spans="2:9" ht="15.75">
      <c r="B170" s="111" t="s">
        <v>33</v>
      </c>
      <c r="C170" s="111"/>
      <c r="D170" s="149"/>
      <c r="E170" s="126"/>
      <c r="F170" s="126"/>
      <c r="G170" s="126"/>
      <c r="H170" s="126"/>
      <c r="I170" s="150"/>
    </row>
    <row r="171" spans="2:9" ht="15.75">
      <c r="B171" s="111" t="s">
        <v>78</v>
      </c>
      <c r="C171" s="111"/>
      <c r="D171" s="149"/>
      <c r="E171" s="126"/>
      <c r="F171" s="126"/>
      <c r="G171" s="126"/>
      <c r="H171" s="126"/>
      <c r="I171" s="150"/>
    </row>
    <row r="172" spans="1:9" ht="15.75">
      <c r="A172" s="4"/>
      <c r="B172" s="117" t="s">
        <v>140</v>
      </c>
      <c r="C172" s="117"/>
      <c r="D172" s="157"/>
      <c r="E172" s="158"/>
      <c r="F172" s="158"/>
      <c r="G172" s="158"/>
      <c r="H172" s="158"/>
      <c r="I172" s="159"/>
    </row>
    <row r="173" spans="2:9" ht="15.75">
      <c r="B173" s="117" t="s">
        <v>27</v>
      </c>
      <c r="C173" s="117"/>
      <c r="D173" s="149"/>
      <c r="E173" s="126"/>
      <c r="F173" s="126"/>
      <c r="G173" s="126"/>
      <c r="H173" s="126"/>
      <c r="I173" s="150"/>
    </row>
    <row r="174" spans="2:9" ht="15.75">
      <c r="B174" s="117" t="s">
        <v>73</v>
      </c>
      <c r="C174" s="117"/>
      <c r="D174" s="149"/>
      <c r="E174" s="126"/>
      <c r="F174" s="126"/>
      <c r="G174" s="126"/>
      <c r="H174" s="126"/>
      <c r="I174" s="150"/>
    </row>
    <row r="175" spans="2:9" ht="15.75">
      <c r="B175" s="111" t="s">
        <v>11</v>
      </c>
      <c r="C175" s="111"/>
      <c r="D175" s="149"/>
      <c r="E175" s="126"/>
      <c r="F175" s="126"/>
      <c r="G175" s="126"/>
      <c r="H175" s="126"/>
      <c r="I175" s="150"/>
    </row>
    <row r="176" spans="2:9" ht="15.75">
      <c r="B176" s="178" t="s">
        <v>74</v>
      </c>
      <c r="C176" s="178"/>
      <c r="D176" s="157"/>
      <c r="E176" s="158"/>
      <c r="F176" s="158"/>
      <c r="G176" s="158"/>
      <c r="H176" s="158"/>
      <c r="I176" s="159"/>
    </row>
    <row r="178" spans="2:9" ht="15.75">
      <c r="B178" s="137" t="s">
        <v>10</v>
      </c>
      <c r="C178" s="137"/>
      <c r="D178" s="149"/>
      <c r="E178" s="126"/>
      <c r="F178" s="126"/>
      <c r="G178" s="126"/>
      <c r="H178" s="126"/>
      <c r="I178" s="150"/>
    </row>
    <row r="179" spans="2:9" ht="15.75">
      <c r="B179" s="111" t="s">
        <v>32</v>
      </c>
      <c r="C179" s="111"/>
      <c r="D179" s="149"/>
      <c r="E179" s="126"/>
      <c r="F179" s="126"/>
      <c r="G179" s="126"/>
      <c r="H179" s="126"/>
      <c r="I179" s="150"/>
    </row>
    <row r="180" spans="2:9" ht="15.75">
      <c r="B180" s="111" t="s">
        <v>33</v>
      </c>
      <c r="C180" s="111"/>
      <c r="D180" s="149"/>
      <c r="E180" s="126"/>
      <c r="F180" s="126"/>
      <c r="G180" s="126"/>
      <c r="H180" s="126"/>
      <c r="I180" s="150"/>
    </row>
    <row r="181" spans="2:9" ht="15.75">
      <c r="B181" s="111" t="s">
        <v>78</v>
      </c>
      <c r="C181" s="111"/>
      <c r="D181" s="149"/>
      <c r="E181" s="126"/>
      <c r="F181" s="126"/>
      <c r="G181" s="126"/>
      <c r="H181" s="126"/>
      <c r="I181" s="150"/>
    </row>
    <row r="182" spans="1:9" ht="14.25" customHeight="1">
      <c r="A182" s="116"/>
      <c r="B182" s="117" t="s">
        <v>141</v>
      </c>
      <c r="C182" s="117"/>
      <c r="D182" s="145"/>
      <c r="E182" s="120"/>
      <c r="F182" s="120"/>
      <c r="G182" s="120"/>
      <c r="H182" s="120"/>
      <c r="I182" s="146"/>
    </row>
    <row r="183" spans="1:9" ht="14.25" customHeight="1">
      <c r="A183" s="116"/>
      <c r="B183" s="117"/>
      <c r="C183" s="117"/>
      <c r="D183" s="147"/>
      <c r="E183" s="123"/>
      <c r="F183" s="123"/>
      <c r="G183" s="123"/>
      <c r="H183" s="123"/>
      <c r="I183" s="148"/>
    </row>
    <row r="184" spans="2:9" ht="15.75">
      <c r="B184" s="117" t="s">
        <v>27</v>
      </c>
      <c r="C184" s="117"/>
      <c r="D184" s="149"/>
      <c r="E184" s="126"/>
      <c r="F184" s="126"/>
      <c r="G184" s="126"/>
      <c r="H184" s="126"/>
      <c r="I184" s="150"/>
    </row>
    <row r="185" spans="2:9" ht="15.75">
      <c r="B185" s="117" t="s">
        <v>73</v>
      </c>
      <c r="C185" s="117"/>
      <c r="D185" s="149"/>
      <c r="E185" s="126"/>
      <c r="F185" s="126"/>
      <c r="G185" s="126"/>
      <c r="H185" s="126"/>
      <c r="I185" s="150"/>
    </row>
    <row r="186" spans="2:9" ht="15.75">
      <c r="B186" s="111" t="s">
        <v>11</v>
      </c>
      <c r="C186" s="111"/>
      <c r="D186" s="149"/>
      <c r="E186" s="126"/>
      <c r="F186" s="126"/>
      <c r="G186" s="126"/>
      <c r="H186" s="126"/>
      <c r="I186" s="150"/>
    </row>
    <row r="187" spans="2:9" ht="15.75">
      <c r="B187" s="178" t="s">
        <v>29</v>
      </c>
      <c r="C187" s="178"/>
      <c r="D187" s="157"/>
      <c r="E187" s="158"/>
      <c r="F187" s="158"/>
      <c r="G187" s="158"/>
      <c r="H187" s="158"/>
      <c r="I187" s="159"/>
    </row>
    <row r="189" spans="1:9" ht="15" customHeight="1">
      <c r="A189" s="5"/>
      <c r="B189" s="166" t="s">
        <v>95</v>
      </c>
      <c r="C189" s="166"/>
      <c r="D189" s="166"/>
      <c r="E189" s="166"/>
      <c r="F189" s="166"/>
      <c r="G189" s="166"/>
      <c r="H189" s="166"/>
      <c r="I189" s="166"/>
    </row>
    <row r="190" spans="1:9" ht="15" customHeight="1">
      <c r="A190" s="5"/>
      <c r="B190" s="166" t="s">
        <v>101</v>
      </c>
      <c r="C190" s="166"/>
      <c r="D190" s="166"/>
      <c r="E190" s="166"/>
      <c r="F190" s="166"/>
      <c r="G190" s="166"/>
      <c r="H190" s="166"/>
      <c r="I190" s="166"/>
    </row>
    <row r="191" spans="2:4" ht="15.75">
      <c r="B191" s="9" t="s">
        <v>322</v>
      </c>
      <c r="D191" s="46"/>
    </row>
    <row r="192" spans="2:9" ht="15" customHeight="1">
      <c r="B192" s="168" t="s">
        <v>323</v>
      </c>
      <c r="C192" s="168"/>
      <c r="D192" s="168"/>
      <c r="E192" s="168"/>
      <c r="F192" s="168"/>
      <c r="G192" s="168"/>
      <c r="H192" s="168"/>
      <c r="I192" s="168"/>
    </row>
  </sheetData>
  <sheetProtection/>
  <mergeCells count="214">
    <mergeCell ref="D186:I186"/>
    <mergeCell ref="D185:I185"/>
    <mergeCell ref="B185:C185"/>
    <mergeCell ref="B186:C186"/>
    <mergeCell ref="A182:A183"/>
    <mergeCell ref="B182:C183"/>
    <mergeCell ref="B184:C184"/>
    <mergeCell ref="B192:I192"/>
    <mergeCell ref="B187:C187"/>
    <mergeCell ref="D187:I187"/>
    <mergeCell ref="B189:I189"/>
    <mergeCell ref="B190:I190"/>
    <mergeCell ref="B175:C175"/>
    <mergeCell ref="B176:C176"/>
    <mergeCell ref="D184:I184"/>
    <mergeCell ref="D182:I183"/>
    <mergeCell ref="D181:I181"/>
    <mergeCell ref="B173:C173"/>
    <mergeCell ref="B174:C174"/>
    <mergeCell ref="B180:C180"/>
    <mergeCell ref="B181:C181"/>
    <mergeCell ref="B178:C178"/>
    <mergeCell ref="B179:C179"/>
    <mergeCell ref="B168:C168"/>
    <mergeCell ref="B158:B159"/>
    <mergeCell ref="B160:B161"/>
    <mergeCell ref="B162:I162"/>
    <mergeCell ref="B171:C171"/>
    <mergeCell ref="B172:C172"/>
    <mergeCell ref="B169:C169"/>
    <mergeCell ref="B170:C170"/>
    <mergeCell ref="D172:I172"/>
    <mergeCell ref="D171:I171"/>
    <mergeCell ref="D122:I122"/>
    <mergeCell ref="B124:I124"/>
    <mergeCell ref="B125:I125"/>
    <mergeCell ref="B151:I151"/>
    <mergeCell ref="B163:B164"/>
    <mergeCell ref="B165:B166"/>
    <mergeCell ref="B144:C144"/>
    <mergeCell ref="D144:G144"/>
    <mergeCell ref="B145:C145"/>
    <mergeCell ref="D145:I145"/>
    <mergeCell ref="A117:A118"/>
    <mergeCell ref="B117:C118"/>
    <mergeCell ref="B119:C119"/>
    <mergeCell ref="B127:I127"/>
    <mergeCell ref="C138:H138"/>
    <mergeCell ref="B140:I140"/>
    <mergeCell ref="D120:I120"/>
    <mergeCell ref="D119:I119"/>
    <mergeCell ref="D117:I118"/>
    <mergeCell ref="B122:C122"/>
    <mergeCell ref="B115:C115"/>
    <mergeCell ref="B116:C116"/>
    <mergeCell ref="B113:C113"/>
    <mergeCell ref="B114:C114"/>
    <mergeCell ref="B120:C120"/>
    <mergeCell ref="B121:C121"/>
    <mergeCell ref="B106:C106"/>
    <mergeCell ref="B107:C107"/>
    <mergeCell ref="B104:C104"/>
    <mergeCell ref="B105:C105"/>
    <mergeCell ref="B110:C110"/>
    <mergeCell ref="B111:C111"/>
    <mergeCell ref="B108:C108"/>
    <mergeCell ref="B109:C109"/>
    <mergeCell ref="D87:D88"/>
    <mergeCell ref="E87:H87"/>
    <mergeCell ref="I87:I88"/>
    <mergeCell ref="B98:B99"/>
    <mergeCell ref="B100:B101"/>
    <mergeCell ref="B103:C103"/>
    <mergeCell ref="B93:B94"/>
    <mergeCell ref="B95:B96"/>
    <mergeCell ref="B97:I97"/>
    <mergeCell ref="B42:C42"/>
    <mergeCell ref="B51:C51"/>
    <mergeCell ref="B49:C49"/>
    <mergeCell ref="A81:A82"/>
    <mergeCell ref="B81:C82"/>
    <mergeCell ref="B78:C78"/>
    <mergeCell ref="B79:C79"/>
    <mergeCell ref="B80:C80"/>
    <mergeCell ref="B15:C15"/>
    <mergeCell ref="B40:C40"/>
    <mergeCell ref="D40:I40"/>
    <mergeCell ref="B27:I27"/>
    <mergeCell ref="I22:I23"/>
    <mergeCell ref="D20:I20"/>
    <mergeCell ref="B16:C17"/>
    <mergeCell ref="B30:B31"/>
    <mergeCell ref="B32:I32"/>
    <mergeCell ref="B18:C18"/>
    <mergeCell ref="D19:I19"/>
    <mergeCell ref="B20:C20"/>
    <mergeCell ref="B21:I21"/>
    <mergeCell ref="B22:C23"/>
    <mergeCell ref="B19:C19"/>
    <mergeCell ref="E22:H22"/>
    <mergeCell ref="B35:B36"/>
    <mergeCell ref="B43:C43"/>
    <mergeCell ref="B44:C44"/>
    <mergeCell ref="B41:C41"/>
    <mergeCell ref="D38:I38"/>
    <mergeCell ref="D22:D23"/>
    <mergeCell ref="D39:I39"/>
    <mergeCell ref="B28:B29"/>
    <mergeCell ref="D41:I41"/>
    <mergeCell ref="B39:C39"/>
    <mergeCell ref="A16:A17"/>
    <mergeCell ref="A52:A53"/>
    <mergeCell ref="B54:C54"/>
    <mergeCell ref="B55:C55"/>
    <mergeCell ref="B46:C46"/>
    <mergeCell ref="B52:C53"/>
    <mergeCell ref="B45:C45"/>
    <mergeCell ref="B38:C38"/>
    <mergeCell ref="B50:C50"/>
    <mergeCell ref="B48:C48"/>
    <mergeCell ref="C8:H8"/>
    <mergeCell ref="B10:I10"/>
    <mergeCell ref="B13:C13"/>
    <mergeCell ref="B14:C14"/>
    <mergeCell ref="B12:C12"/>
    <mergeCell ref="H14:I14"/>
    <mergeCell ref="D12:G12"/>
    <mergeCell ref="D13:G13"/>
    <mergeCell ref="D14:G14"/>
    <mergeCell ref="H15:I15"/>
    <mergeCell ref="H12:I12"/>
    <mergeCell ref="H13:I13"/>
    <mergeCell ref="D18:I18"/>
    <mergeCell ref="C73:H73"/>
    <mergeCell ref="D121:I121"/>
    <mergeCell ref="B57:C57"/>
    <mergeCell ref="B56:C56"/>
    <mergeCell ref="D45:I45"/>
    <mergeCell ref="B33:B34"/>
    <mergeCell ref="D180:I180"/>
    <mergeCell ref="D179:I179"/>
    <mergeCell ref="D178:I178"/>
    <mergeCell ref="D152:D153"/>
    <mergeCell ref="E152:H152"/>
    <mergeCell ref="I152:I153"/>
    <mergeCell ref="D176:I176"/>
    <mergeCell ref="D175:I175"/>
    <mergeCell ref="D174:I174"/>
    <mergeCell ref="D173:I173"/>
    <mergeCell ref="D116:I116"/>
    <mergeCell ref="D115:I115"/>
    <mergeCell ref="D114:I114"/>
    <mergeCell ref="D113:I113"/>
    <mergeCell ref="D111:I111"/>
    <mergeCell ref="D170:I170"/>
    <mergeCell ref="D169:I169"/>
    <mergeCell ref="D168:I168"/>
    <mergeCell ref="B157:I157"/>
    <mergeCell ref="B152:C153"/>
    <mergeCell ref="D110:I110"/>
    <mergeCell ref="D109:I109"/>
    <mergeCell ref="D108:I108"/>
    <mergeCell ref="D107:I107"/>
    <mergeCell ref="D106:I106"/>
    <mergeCell ref="D105:I105"/>
    <mergeCell ref="D104:I104"/>
    <mergeCell ref="D103:I103"/>
    <mergeCell ref="B60:I60"/>
    <mergeCell ref="B59:I59"/>
    <mergeCell ref="D57:I57"/>
    <mergeCell ref="D56:I56"/>
    <mergeCell ref="B75:I75"/>
    <mergeCell ref="B77:C77"/>
    <mergeCell ref="B62:I62"/>
    <mergeCell ref="B83:C83"/>
    <mergeCell ref="B92:I92"/>
    <mergeCell ref="D84:I84"/>
    <mergeCell ref="D83:I83"/>
    <mergeCell ref="D81:I82"/>
    <mergeCell ref="D79:G79"/>
    <mergeCell ref="B84:C84"/>
    <mergeCell ref="B85:C85"/>
    <mergeCell ref="D85:I85"/>
    <mergeCell ref="B86:I86"/>
    <mergeCell ref="B87:C88"/>
    <mergeCell ref="D77:G77"/>
    <mergeCell ref="D78:G78"/>
    <mergeCell ref="D46:I46"/>
    <mergeCell ref="D44:I44"/>
    <mergeCell ref="D43:I43"/>
    <mergeCell ref="D42:I42"/>
    <mergeCell ref="D54:I54"/>
    <mergeCell ref="D49:I49"/>
    <mergeCell ref="D48:I48"/>
    <mergeCell ref="D55:I55"/>
    <mergeCell ref="D15:G15"/>
    <mergeCell ref="D80:I80"/>
    <mergeCell ref="B142:C142"/>
    <mergeCell ref="D142:G142"/>
    <mergeCell ref="B143:C143"/>
    <mergeCell ref="D143:G143"/>
    <mergeCell ref="D16:I17"/>
    <mergeCell ref="D52:I53"/>
    <mergeCell ref="D51:I51"/>
    <mergeCell ref="D50:I50"/>
    <mergeCell ref="B150:C150"/>
    <mergeCell ref="D150:I150"/>
    <mergeCell ref="A146:A147"/>
    <mergeCell ref="B146:C147"/>
    <mergeCell ref="D146:I147"/>
    <mergeCell ref="B148:C148"/>
    <mergeCell ref="D148:I148"/>
    <mergeCell ref="B149:C149"/>
    <mergeCell ref="D149:I149"/>
  </mergeCells>
  <printOptions/>
  <pageMargins left="0.57" right="0.45" top="0.51" bottom="0.46" header="0.31496062992125984" footer="0.31496062992125984"/>
  <pageSetup fitToHeight="1" fitToWidth="1" horizontalDpi="600" verticalDpi="600" orientation="portrait" paperSize="9" scale="2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0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2.8515625" style="0" customWidth="1"/>
    <col min="2" max="2" width="28.28125" style="9" customWidth="1"/>
    <col min="3" max="3" width="20.7109375" style="9" customWidth="1"/>
    <col min="4" max="16" width="9.140625" style="9" customWidth="1"/>
    <col min="17" max="20" width="9.140625" style="66" customWidth="1"/>
  </cols>
  <sheetData>
    <row r="1" ht="15.75">
      <c r="O1" s="93" t="s">
        <v>313</v>
      </c>
    </row>
    <row r="3" spans="2:13" ht="15.75">
      <c r="B3" s="208" t="s">
        <v>314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</row>
    <row r="4" spans="2:13" ht="15.75" hidden="1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2:9" ht="15.75" hidden="1">
      <c r="B5" s="20" t="s">
        <v>10</v>
      </c>
      <c r="C5" s="143"/>
      <c r="D5" s="143"/>
      <c r="E5" s="143"/>
      <c r="F5" s="143"/>
      <c r="G5" s="143"/>
      <c r="H5" s="143"/>
      <c r="I5" s="143"/>
    </row>
    <row r="6" spans="2:9" ht="15.75" hidden="1">
      <c r="B6" s="20" t="s">
        <v>32</v>
      </c>
      <c r="C6" s="143"/>
      <c r="D6" s="143"/>
      <c r="E6" s="143"/>
      <c r="F6" s="143"/>
      <c r="G6" s="143"/>
      <c r="H6" s="143"/>
      <c r="I6" s="143"/>
    </row>
    <row r="7" spans="2:9" ht="15.75" hidden="1">
      <c r="B7" s="20" t="s">
        <v>33</v>
      </c>
      <c r="C7" s="143"/>
      <c r="D7" s="143"/>
      <c r="E7" s="143"/>
      <c r="F7" s="143"/>
      <c r="G7" s="143"/>
      <c r="H7" s="143"/>
      <c r="I7" s="143"/>
    </row>
    <row r="8" spans="2:9" ht="15.75" hidden="1">
      <c r="B8" s="20" t="s">
        <v>78</v>
      </c>
      <c r="C8" s="143"/>
      <c r="D8" s="143"/>
      <c r="E8" s="143"/>
      <c r="F8" s="143"/>
      <c r="G8" s="143"/>
      <c r="H8" s="143"/>
      <c r="I8" s="143"/>
    </row>
    <row r="9" spans="14:15" ht="15.75">
      <c r="N9" s="123" t="s">
        <v>93</v>
      </c>
      <c r="O9" s="123"/>
    </row>
    <row r="10" spans="2:15" ht="15.75">
      <c r="B10" s="169" t="s">
        <v>57</v>
      </c>
      <c r="C10" s="169" t="s">
        <v>92</v>
      </c>
      <c r="D10" s="143" t="s">
        <v>64</v>
      </c>
      <c r="E10" s="143"/>
      <c r="F10" s="143"/>
      <c r="G10" s="143"/>
      <c r="H10" s="143"/>
      <c r="I10" s="143"/>
      <c r="J10" s="143"/>
      <c r="K10" s="143"/>
      <c r="L10" s="143"/>
      <c r="M10" s="143"/>
      <c r="N10" s="169" t="s">
        <v>54</v>
      </c>
      <c r="O10" s="169"/>
    </row>
    <row r="11" spans="2:15" ht="15.75">
      <c r="B11" s="169"/>
      <c r="C11" s="169"/>
      <c r="D11" s="143" t="s">
        <v>62</v>
      </c>
      <c r="E11" s="143"/>
      <c r="F11" s="143"/>
      <c r="G11" s="143"/>
      <c r="H11" s="143"/>
      <c r="I11" s="143" t="s">
        <v>63</v>
      </c>
      <c r="J11" s="143"/>
      <c r="K11" s="143"/>
      <c r="L11" s="143"/>
      <c r="M11" s="143"/>
      <c r="N11" s="169"/>
      <c r="O11" s="169"/>
    </row>
    <row r="12" spans="2:15" ht="15.75">
      <c r="B12" s="169"/>
      <c r="C12" s="169"/>
      <c r="D12" s="65" t="s">
        <v>55</v>
      </c>
      <c r="E12" s="65" t="s">
        <v>58</v>
      </c>
      <c r="F12" s="65" t="s">
        <v>59</v>
      </c>
      <c r="G12" s="65" t="s">
        <v>60</v>
      </c>
      <c r="H12" s="65" t="s">
        <v>61</v>
      </c>
      <c r="I12" s="65" t="s">
        <v>55</v>
      </c>
      <c r="J12" s="65" t="s">
        <v>58</v>
      </c>
      <c r="K12" s="65" t="s">
        <v>59</v>
      </c>
      <c r="L12" s="65" t="s">
        <v>60</v>
      </c>
      <c r="M12" s="65" t="s">
        <v>61</v>
      </c>
      <c r="N12" s="169"/>
      <c r="O12" s="169"/>
    </row>
    <row r="13" spans="2:15" ht="15.75">
      <c r="B13" s="47" t="s">
        <v>55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143"/>
      <c r="O13" s="143"/>
    </row>
    <row r="14" spans="2:15" ht="15.75">
      <c r="B14" s="47" t="s">
        <v>88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143"/>
      <c r="O14" s="143"/>
    </row>
    <row r="15" spans="2:15" ht="15.75">
      <c r="B15" s="47" t="s">
        <v>91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43"/>
      <c r="O15" s="143"/>
    </row>
    <row r="16" spans="2:15" ht="15.75">
      <c r="B16" s="47" t="s">
        <v>90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143"/>
      <c r="O16" s="143"/>
    </row>
    <row r="19" ht="15.75">
      <c r="B19" s="9" t="s">
        <v>228</v>
      </c>
    </row>
    <row r="20" spans="2:13" ht="36.75" customHeight="1">
      <c r="B20" s="218" t="s">
        <v>315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</row>
  </sheetData>
  <sheetProtection/>
  <mergeCells count="17">
    <mergeCell ref="B20:M20"/>
    <mergeCell ref="N10:O12"/>
    <mergeCell ref="B10:B12"/>
    <mergeCell ref="C10:C12"/>
    <mergeCell ref="D10:M10"/>
    <mergeCell ref="D11:H11"/>
    <mergeCell ref="I11:M11"/>
    <mergeCell ref="B3:M3"/>
    <mergeCell ref="N16:O16"/>
    <mergeCell ref="N9:O9"/>
    <mergeCell ref="C8:I8"/>
    <mergeCell ref="N14:O14"/>
    <mergeCell ref="N13:O13"/>
    <mergeCell ref="N15:O15"/>
    <mergeCell ref="C5:I5"/>
    <mergeCell ref="C6:I6"/>
    <mergeCell ref="C7:I7"/>
  </mergeCells>
  <printOptions/>
  <pageMargins left="0.52" right="0.7086614173228347" top="0.47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4.28125" style="0" customWidth="1"/>
    <col min="2" max="2" width="41.140625" style="9" customWidth="1"/>
    <col min="3" max="3" width="46.28125" style="9" customWidth="1"/>
  </cols>
  <sheetData>
    <row r="2" spans="2:3" ht="15">
      <c r="B2" s="207" t="s">
        <v>0</v>
      </c>
      <c r="C2" s="207"/>
    </row>
    <row r="3" spans="2:3" ht="43.5" customHeight="1">
      <c r="B3" s="207"/>
      <c r="C3" s="207"/>
    </row>
    <row r="4" ht="18.75" customHeight="1"/>
    <row r="5" spans="2:3" ht="15.75">
      <c r="B5" s="47" t="s">
        <v>10</v>
      </c>
      <c r="C5" s="65" t="s">
        <v>347</v>
      </c>
    </row>
    <row r="6" spans="2:3" ht="15.75">
      <c r="B6" s="47" t="s">
        <v>32</v>
      </c>
      <c r="C6" s="65">
        <v>7417002405</v>
      </c>
    </row>
    <row r="7" spans="2:3" ht="15.75">
      <c r="B7" s="47" t="s">
        <v>33</v>
      </c>
      <c r="C7" s="65">
        <v>741701001</v>
      </c>
    </row>
    <row r="8" spans="2:3" ht="15.75">
      <c r="B8" s="47" t="s">
        <v>78</v>
      </c>
      <c r="C8" s="65" t="s">
        <v>351</v>
      </c>
    </row>
    <row r="9" spans="2:3" ht="15.75">
      <c r="B9" s="47" t="s">
        <v>82</v>
      </c>
      <c r="C9" s="106" t="s">
        <v>332</v>
      </c>
    </row>
    <row r="12" spans="2:3" ht="15.75">
      <c r="B12" s="65" t="s">
        <v>14</v>
      </c>
      <c r="C12" s="65" t="s">
        <v>13</v>
      </c>
    </row>
    <row r="13" spans="2:3" ht="52.5" customHeight="1">
      <c r="B13" s="40" t="s">
        <v>18</v>
      </c>
      <c r="C13" s="47">
        <v>0</v>
      </c>
    </row>
    <row r="14" spans="2:3" ht="47.25" customHeight="1">
      <c r="B14" s="40" t="s">
        <v>19</v>
      </c>
      <c r="C14" s="47">
        <v>0</v>
      </c>
    </row>
    <row r="15" spans="2:3" ht="63" customHeight="1">
      <c r="B15" s="40" t="s">
        <v>20</v>
      </c>
      <c r="C15" s="47">
        <v>0</v>
      </c>
    </row>
    <row r="16" spans="2:3" ht="43.5" customHeight="1">
      <c r="B16" s="40" t="s">
        <v>3</v>
      </c>
      <c r="C16" s="47">
        <v>1.9</v>
      </c>
    </row>
    <row r="18" ht="15.75">
      <c r="B18" s="9" t="s">
        <v>228</v>
      </c>
    </row>
    <row r="19" spans="2:3" ht="15.75" hidden="1">
      <c r="B19" s="168" t="s">
        <v>1</v>
      </c>
      <c r="C19" s="168"/>
    </row>
    <row r="20" spans="2:3" ht="51" customHeight="1">
      <c r="B20" s="168" t="s">
        <v>2</v>
      </c>
      <c r="C20" s="168"/>
    </row>
  </sheetData>
  <sheetProtection/>
  <mergeCells count="3">
    <mergeCell ref="B20:C20"/>
    <mergeCell ref="B2:C3"/>
    <mergeCell ref="B19:C19"/>
  </mergeCells>
  <printOptions/>
  <pageMargins left="0.57" right="0.7086614173228347" top="0.48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0.8515625" style="9" customWidth="1"/>
    <col min="2" max="2" width="53.28125" style="9" customWidth="1"/>
    <col min="3" max="6" width="9.140625" style="9" customWidth="1"/>
  </cols>
  <sheetData>
    <row r="1" spans="1:6" ht="35.25" customHeight="1">
      <c r="A1" s="207" t="s">
        <v>4</v>
      </c>
      <c r="B1" s="207"/>
      <c r="C1" s="8"/>
      <c r="D1" s="8"/>
      <c r="E1" s="8"/>
      <c r="F1" s="8"/>
    </row>
    <row r="2" spans="1:6" ht="15.75">
      <c r="A2" s="8"/>
      <c r="B2" s="8"/>
      <c r="C2" s="8"/>
      <c r="D2" s="8"/>
      <c r="E2" s="8"/>
      <c r="F2" s="8"/>
    </row>
    <row r="3" spans="1:5" ht="15.75">
      <c r="A3" s="47" t="s">
        <v>10</v>
      </c>
      <c r="B3" s="65"/>
      <c r="C3" s="94"/>
      <c r="D3" s="173"/>
      <c r="E3" s="173"/>
    </row>
    <row r="4" spans="1:2" ht="15.75">
      <c r="A4" s="47" t="s">
        <v>32</v>
      </c>
      <c r="B4" s="65"/>
    </row>
    <row r="5" spans="1:2" ht="15.75">
      <c r="A5" s="47" t="s">
        <v>33</v>
      </c>
      <c r="B5" s="65"/>
    </row>
    <row r="6" spans="1:2" ht="15.75">
      <c r="A6" s="47" t="s">
        <v>78</v>
      </c>
      <c r="B6" s="65"/>
    </row>
    <row r="7" spans="1:2" ht="15.75">
      <c r="A7" s="47" t="s">
        <v>83</v>
      </c>
      <c r="B7" s="65"/>
    </row>
    <row r="8" ht="15.75">
      <c r="B8" s="70"/>
    </row>
    <row r="9" spans="1:6" ht="153.75" customHeight="1">
      <c r="A9" s="112" t="s">
        <v>5</v>
      </c>
      <c r="B9" s="219"/>
      <c r="C9" s="82"/>
      <c r="D9" s="82"/>
      <c r="E9" s="82"/>
      <c r="F9" s="82"/>
    </row>
    <row r="10" spans="1:6" ht="15.75">
      <c r="A10" s="82"/>
      <c r="B10" s="82"/>
      <c r="C10" s="82"/>
      <c r="D10" s="82"/>
      <c r="E10" s="82"/>
      <c r="F10" s="82"/>
    </row>
    <row r="11" spans="1:6" ht="15.75">
      <c r="A11" s="82"/>
      <c r="B11" s="82"/>
      <c r="C11" s="82"/>
      <c r="D11" s="82"/>
      <c r="E11" s="82"/>
      <c r="F11" s="82"/>
    </row>
    <row r="12" spans="1:6" ht="15.75">
      <c r="A12" s="82"/>
      <c r="B12" s="82"/>
      <c r="C12" s="82"/>
      <c r="D12" s="82"/>
      <c r="E12" s="82"/>
      <c r="F12" s="82"/>
    </row>
    <row r="13" spans="1:6" ht="15.75">
      <c r="A13" s="82"/>
      <c r="B13" s="82"/>
      <c r="C13" s="82"/>
      <c r="D13" s="82"/>
      <c r="E13" s="82"/>
      <c r="F13" s="82"/>
    </row>
    <row r="14" spans="1:6" ht="15.75">
      <c r="A14" s="82"/>
      <c r="B14" s="82"/>
      <c r="C14" s="82"/>
      <c r="D14" s="82"/>
      <c r="E14" s="82"/>
      <c r="F14" s="82"/>
    </row>
    <row r="15" spans="1:6" ht="15.75">
      <c r="A15" s="82"/>
      <c r="B15" s="82"/>
      <c r="C15" s="82"/>
      <c r="D15" s="82"/>
      <c r="E15" s="82"/>
      <c r="F15" s="82"/>
    </row>
    <row r="16" spans="1:6" ht="15.75">
      <c r="A16" s="82"/>
      <c r="B16" s="82"/>
      <c r="C16" s="82"/>
      <c r="D16" s="82"/>
      <c r="E16" s="82"/>
      <c r="F16" s="82"/>
    </row>
    <row r="17" spans="1:6" ht="15.75">
      <c r="A17" s="82"/>
      <c r="B17" s="82"/>
      <c r="C17" s="82"/>
      <c r="D17" s="82"/>
      <c r="E17" s="82"/>
      <c r="F17" s="82"/>
    </row>
    <row r="18" spans="1:6" ht="15.75">
      <c r="A18" s="82"/>
      <c r="B18" s="82"/>
      <c r="C18" s="82"/>
      <c r="D18" s="82"/>
      <c r="E18" s="82"/>
      <c r="F18" s="82"/>
    </row>
    <row r="19" spans="1:6" ht="15.75">
      <c r="A19" s="82"/>
      <c r="B19" s="82"/>
      <c r="C19" s="82"/>
      <c r="D19" s="82"/>
      <c r="E19" s="82"/>
      <c r="F19" s="82"/>
    </row>
    <row r="20" spans="1:6" ht="15.75">
      <c r="A20" s="82"/>
      <c r="B20" s="82"/>
      <c r="C20" s="82"/>
      <c r="D20" s="82"/>
      <c r="E20" s="82"/>
      <c r="F20" s="82"/>
    </row>
    <row r="21" spans="1:6" ht="15.75">
      <c r="A21" s="82"/>
      <c r="B21" s="82"/>
      <c r="C21" s="82"/>
      <c r="D21" s="82"/>
      <c r="E21" s="82"/>
      <c r="F21" s="82"/>
    </row>
    <row r="22" spans="1:6" ht="15.75">
      <c r="A22" s="82"/>
      <c r="B22" s="82"/>
      <c r="C22" s="82"/>
      <c r="D22" s="82"/>
      <c r="E22" s="82"/>
      <c r="F22" s="82"/>
    </row>
    <row r="23" spans="1:6" ht="15.75">
      <c r="A23" s="82"/>
      <c r="B23" s="82"/>
      <c r="C23" s="82"/>
      <c r="D23" s="82"/>
      <c r="E23" s="82"/>
      <c r="F23" s="82"/>
    </row>
    <row r="24" spans="1:6" ht="15.75">
      <c r="A24" s="82"/>
      <c r="B24" s="82"/>
      <c r="C24" s="82"/>
      <c r="D24" s="82"/>
      <c r="E24" s="82"/>
      <c r="F24" s="82"/>
    </row>
    <row r="25" spans="1:6" ht="15.75">
      <c r="A25" s="82"/>
      <c r="B25" s="82"/>
      <c r="C25" s="82"/>
      <c r="D25" s="82"/>
      <c r="E25" s="82"/>
      <c r="F25" s="82"/>
    </row>
    <row r="27" spans="1:6" ht="33.75" customHeight="1" hidden="1">
      <c r="A27" s="168" t="s">
        <v>99</v>
      </c>
      <c r="B27" s="168"/>
      <c r="C27" s="168"/>
      <c r="D27" s="168"/>
      <c r="E27" s="168"/>
      <c r="F27" s="168"/>
    </row>
  </sheetData>
  <sheetProtection/>
  <mergeCells count="4">
    <mergeCell ref="A9:B9"/>
    <mergeCell ref="D3:E3"/>
    <mergeCell ref="A1:B1"/>
    <mergeCell ref="A27:F27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8"/>
  <sheetViews>
    <sheetView tabSelected="1" zoomScale="70" zoomScaleNormal="70" zoomScalePageLayoutView="0" workbookViewId="0" topLeftCell="A1">
      <selection activeCell="B16" sqref="B16:C16"/>
    </sheetView>
  </sheetViews>
  <sheetFormatPr defaultColWidth="9.140625" defaultRowHeight="15"/>
  <cols>
    <col min="1" max="1" width="5.28125" style="46" customWidth="1"/>
    <col min="2" max="2" width="38.8515625" style="9" customWidth="1"/>
    <col min="3" max="3" width="44.28125" style="9" customWidth="1"/>
    <col min="4" max="4" width="9.140625" style="9" customWidth="1"/>
    <col min="5" max="7" width="9.140625" style="46" customWidth="1"/>
  </cols>
  <sheetData>
    <row r="1" spans="2:3" ht="42" customHeight="1">
      <c r="B1" s="229" t="s">
        <v>9</v>
      </c>
      <c r="C1" s="229"/>
    </row>
    <row r="2" spans="2:3" ht="15.75">
      <c r="B2" s="95"/>
      <c r="C2" s="95"/>
    </row>
    <row r="3" spans="2:3" ht="15.75">
      <c r="B3" s="47" t="s">
        <v>10</v>
      </c>
      <c r="C3" s="65" t="s">
        <v>347</v>
      </c>
    </row>
    <row r="4" spans="2:3" ht="15.75">
      <c r="B4" s="47" t="s">
        <v>32</v>
      </c>
      <c r="C4" s="65">
        <v>7417002405</v>
      </c>
    </row>
    <row r="5" spans="2:3" ht="15.75">
      <c r="B5" s="47" t="s">
        <v>33</v>
      </c>
      <c r="C5" s="65">
        <v>741701001</v>
      </c>
    </row>
    <row r="6" spans="2:3" ht="15.75">
      <c r="B6" s="47" t="s">
        <v>83</v>
      </c>
      <c r="C6" s="65" t="s">
        <v>351</v>
      </c>
    </row>
    <row r="7" spans="2:3" ht="15.75">
      <c r="B7" s="96"/>
      <c r="C7" s="96"/>
    </row>
    <row r="8" spans="2:3" ht="48" customHeight="1">
      <c r="B8" s="67" t="s">
        <v>86</v>
      </c>
      <c r="C8" s="65" t="s">
        <v>347</v>
      </c>
    </row>
    <row r="9" spans="2:3" ht="28.5" customHeight="1">
      <c r="B9" s="39" t="s">
        <v>37</v>
      </c>
      <c r="C9" s="65">
        <v>83516173725</v>
      </c>
    </row>
    <row r="10" spans="2:3" ht="27" customHeight="1">
      <c r="B10" s="39" t="s">
        <v>36</v>
      </c>
      <c r="C10" s="65" t="s">
        <v>351</v>
      </c>
    </row>
    <row r="11" spans="2:4" ht="28.5" customHeight="1">
      <c r="B11" s="39" t="s">
        <v>34</v>
      </c>
      <c r="C11" s="234" t="s">
        <v>352</v>
      </c>
      <c r="D11" s="23"/>
    </row>
    <row r="12" spans="2:3" ht="27" customHeight="1">
      <c r="B12" s="39" t="s">
        <v>35</v>
      </c>
      <c r="C12" s="234" t="s">
        <v>353</v>
      </c>
    </row>
    <row r="14" spans="2:6" ht="22.5" customHeight="1">
      <c r="B14" s="20" t="s">
        <v>6</v>
      </c>
      <c r="C14" s="20"/>
      <c r="D14" s="220" t="s">
        <v>324</v>
      </c>
      <c r="E14" s="221"/>
      <c r="F14" s="222"/>
    </row>
    <row r="15" spans="2:6" ht="36" customHeight="1">
      <c r="B15" s="178" t="s">
        <v>7</v>
      </c>
      <c r="C15" s="230"/>
      <c r="D15" s="223"/>
      <c r="E15" s="224"/>
      <c r="F15" s="225"/>
    </row>
    <row r="16" spans="2:6" ht="51" customHeight="1">
      <c r="B16" s="118" t="s">
        <v>8</v>
      </c>
      <c r="C16" s="231"/>
      <c r="D16" s="226"/>
      <c r="E16" s="227"/>
      <c r="F16" s="228"/>
    </row>
    <row r="18" spans="2:3" ht="32.25" customHeight="1" hidden="1">
      <c r="B18" s="168" t="s">
        <v>100</v>
      </c>
      <c r="C18" s="168"/>
    </row>
  </sheetData>
  <sheetProtection/>
  <mergeCells count="5">
    <mergeCell ref="D14:F16"/>
    <mergeCell ref="B18:C18"/>
    <mergeCell ref="B1:C1"/>
    <mergeCell ref="B15:C15"/>
    <mergeCell ref="B16:C16"/>
  </mergeCells>
  <hyperlinks>
    <hyperlink ref="C11" r:id="rId1" display="stroisatka@yandex.ru"/>
    <hyperlink ref="C12" r:id="rId2" display="www.satadmin.ru"/>
  </hyperlinks>
  <printOptions/>
  <pageMargins left="0.7086614173228347" right="0.7086614173228347" top="0.46" bottom="0.7480314960629921" header="0.31496062992125984" footer="0.31496062992125984"/>
  <pageSetup fitToHeight="1" fitToWidth="1"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zoomScalePageLayoutView="0" workbookViewId="0" topLeftCell="A1">
      <selection activeCell="C7" sqref="C7:D7"/>
    </sheetView>
  </sheetViews>
  <sheetFormatPr defaultColWidth="9.140625" defaultRowHeight="15"/>
  <cols>
    <col min="1" max="1" width="18.28125" style="23" customWidth="1"/>
    <col min="2" max="2" width="26.28125" style="23" customWidth="1"/>
    <col min="3" max="3" width="31.28125" style="23" customWidth="1"/>
    <col min="4" max="4" width="33.28125" style="23" customWidth="1"/>
  </cols>
  <sheetData>
    <row r="2" spans="1:4" ht="45.75" customHeight="1">
      <c r="A2" s="190" t="s">
        <v>298</v>
      </c>
      <c r="B2" s="190"/>
      <c r="C2" s="190"/>
      <c r="D2" s="190"/>
    </row>
    <row r="4" spans="1:4" ht="15.75">
      <c r="A4" s="191" t="s">
        <v>10</v>
      </c>
      <c r="B4" s="191"/>
      <c r="C4" s="157" t="s">
        <v>347</v>
      </c>
      <c r="D4" s="159"/>
    </row>
    <row r="5" spans="1:4" ht="15.75">
      <c r="A5" s="191" t="s">
        <v>77</v>
      </c>
      <c r="B5" s="191"/>
      <c r="C5" s="157">
        <v>7417002405</v>
      </c>
      <c r="D5" s="159"/>
    </row>
    <row r="6" spans="1:4" ht="15.75">
      <c r="A6" s="191" t="s">
        <v>33</v>
      </c>
      <c r="B6" s="191"/>
      <c r="C6" s="157">
        <v>741701001</v>
      </c>
      <c r="D6" s="159"/>
    </row>
    <row r="7" spans="1:4" ht="15.75">
      <c r="A7" s="191" t="s">
        <v>78</v>
      </c>
      <c r="B7" s="191"/>
      <c r="C7" s="157" t="s">
        <v>351</v>
      </c>
      <c r="D7" s="159"/>
    </row>
    <row r="8" spans="1:4" ht="33.75" customHeight="1">
      <c r="A8" s="194" t="s">
        <v>139</v>
      </c>
      <c r="B8" s="194"/>
      <c r="C8" s="232" t="s">
        <v>348</v>
      </c>
      <c r="D8" s="233"/>
    </row>
    <row r="9" spans="1:4" ht="32.25" customHeight="1">
      <c r="A9" s="193" t="s">
        <v>27</v>
      </c>
      <c r="B9" s="193"/>
      <c r="C9" s="232" t="s">
        <v>349</v>
      </c>
      <c r="D9" s="233"/>
    </row>
    <row r="10" spans="1:4" ht="15.75">
      <c r="A10" s="191" t="s">
        <v>79</v>
      </c>
      <c r="B10" s="191"/>
      <c r="C10" s="192" t="s">
        <v>336</v>
      </c>
      <c r="D10" s="192"/>
    </row>
    <row r="11" spans="1:4" ht="15.75">
      <c r="A11" s="191" t="s">
        <v>11</v>
      </c>
      <c r="B11" s="191"/>
      <c r="C11" s="192" t="s">
        <v>350</v>
      </c>
      <c r="D11" s="192"/>
    </row>
    <row r="12" spans="1:4" ht="15.75">
      <c r="A12" s="192" t="s">
        <v>47</v>
      </c>
      <c r="B12" s="192"/>
      <c r="C12" s="192" t="s">
        <v>13</v>
      </c>
      <c r="D12" s="192"/>
    </row>
    <row r="13" spans="1:4" ht="15" customHeight="1">
      <c r="A13" s="195" t="s">
        <v>76</v>
      </c>
      <c r="B13" s="195"/>
      <c r="C13" s="192"/>
      <c r="D13" s="192"/>
    </row>
    <row r="14" spans="1:4" ht="31.5" customHeight="1">
      <c r="A14" s="195"/>
      <c r="B14" s="195"/>
      <c r="C14" s="192"/>
      <c r="D14" s="192"/>
    </row>
    <row r="15" ht="29.25" customHeight="1"/>
    <row r="16" spans="1:4" ht="15.75">
      <c r="A16" s="191" t="s">
        <v>10</v>
      </c>
      <c r="B16" s="191"/>
      <c r="C16" s="192"/>
      <c r="D16" s="192"/>
    </row>
    <row r="17" spans="1:4" ht="15.75">
      <c r="A17" s="191" t="s">
        <v>77</v>
      </c>
      <c r="B17" s="191"/>
      <c r="C17" s="192"/>
      <c r="D17" s="192"/>
    </row>
    <row r="18" spans="1:4" ht="15.75">
      <c r="A18" s="191" t="s">
        <v>33</v>
      </c>
      <c r="B18" s="191"/>
      <c r="C18" s="192"/>
      <c r="D18" s="192"/>
    </row>
    <row r="19" spans="1:4" ht="15.75">
      <c r="A19" s="191" t="s">
        <v>78</v>
      </c>
      <c r="B19" s="191"/>
      <c r="C19" s="192"/>
      <c r="D19" s="192"/>
    </row>
    <row r="20" spans="1:4" ht="35.25" customHeight="1">
      <c r="A20" s="194" t="s">
        <v>143</v>
      </c>
      <c r="B20" s="194"/>
      <c r="C20" s="192"/>
      <c r="D20" s="192"/>
    </row>
    <row r="21" spans="1:4" ht="32.25" customHeight="1">
      <c r="A21" s="193" t="s">
        <v>27</v>
      </c>
      <c r="B21" s="193"/>
      <c r="C21" s="192"/>
      <c r="D21" s="192"/>
    </row>
    <row r="22" spans="1:4" ht="15.75">
      <c r="A22" s="191" t="s">
        <v>80</v>
      </c>
      <c r="B22" s="191"/>
      <c r="C22" s="192"/>
      <c r="D22" s="192"/>
    </row>
    <row r="23" spans="1:4" ht="15.75">
      <c r="A23" s="191" t="s">
        <v>11</v>
      </c>
      <c r="B23" s="191"/>
      <c r="C23" s="192"/>
      <c r="D23" s="192"/>
    </row>
    <row r="24" spans="1:4" ht="15.75">
      <c r="A24" s="192" t="s">
        <v>47</v>
      </c>
      <c r="B24" s="192"/>
      <c r="C24" s="192" t="s">
        <v>13</v>
      </c>
      <c r="D24" s="192"/>
    </row>
    <row r="25" spans="1:4" ht="16.5" customHeight="1">
      <c r="A25" s="195" t="s">
        <v>81</v>
      </c>
      <c r="B25" s="195"/>
      <c r="C25" s="192"/>
      <c r="D25" s="192"/>
    </row>
    <row r="26" spans="1:4" ht="19.5" customHeight="1">
      <c r="A26" s="195"/>
      <c r="B26" s="195"/>
      <c r="C26" s="192"/>
      <c r="D26" s="192"/>
    </row>
    <row r="29" spans="1:9" ht="33" customHeight="1" hidden="1">
      <c r="A29" s="166" t="s">
        <v>95</v>
      </c>
      <c r="B29" s="166"/>
      <c r="C29" s="166"/>
      <c r="D29" s="166"/>
      <c r="E29" s="3"/>
      <c r="F29" s="3"/>
      <c r="G29" s="3"/>
      <c r="H29" s="3"/>
      <c r="I29" s="3"/>
    </row>
    <row r="30" spans="1:9" ht="64.5" customHeight="1" hidden="1">
      <c r="A30" s="166" t="s">
        <v>101</v>
      </c>
      <c r="B30" s="166"/>
      <c r="C30" s="166"/>
      <c r="D30" s="166"/>
      <c r="E30" s="3"/>
      <c r="F30" s="3"/>
      <c r="G30" s="3"/>
      <c r="H30" s="3"/>
      <c r="I30" s="3"/>
    </row>
    <row r="31" spans="1:3" ht="15.75">
      <c r="A31" s="9" t="s">
        <v>322</v>
      </c>
      <c r="B31" s="9"/>
      <c r="C31" s="46"/>
    </row>
    <row r="32" spans="1:4" ht="49.5" customHeight="1">
      <c r="A32" s="168" t="s">
        <v>323</v>
      </c>
      <c r="B32" s="168"/>
      <c r="C32" s="180"/>
      <c r="D32" s="180"/>
    </row>
  </sheetData>
  <sheetProtection/>
  <mergeCells count="44">
    <mergeCell ref="A32:D32"/>
    <mergeCell ref="A17:B17"/>
    <mergeCell ref="C17:D17"/>
    <mergeCell ref="A18:B18"/>
    <mergeCell ref="C18:D18"/>
    <mergeCell ref="A19:B19"/>
    <mergeCell ref="C19:D19"/>
    <mergeCell ref="A30:D30"/>
    <mergeCell ref="A25:B26"/>
    <mergeCell ref="A23:B23"/>
    <mergeCell ref="A12:B12"/>
    <mergeCell ref="C12:D12"/>
    <mergeCell ref="C16:D16"/>
    <mergeCell ref="A13:B14"/>
    <mergeCell ref="C22:D22"/>
    <mergeCell ref="C13:D14"/>
    <mergeCell ref="A16:B16"/>
    <mergeCell ref="A29:D29"/>
    <mergeCell ref="A22:B22"/>
    <mergeCell ref="A20:B20"/>
    <mergeCell ref="C23:D23"/>
    <mergeCell ref="C20:D20"/>
    <mergeCell ref="A21:B21"/>
    <mergeCell ref="C21:D21"/>
    <mergeCell ref="C25:D26"/>
    <mergeCell ref="A24:B24"/>
    <mergeCell ref="C24:D24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9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45.7109375" style="23" customWidth="1"/>
    <col min="2" max="2" width="60.8515625" style="23" customWidth="1"/>
  </cols>
  <sheetData>
    <row r="2" spans="1:3" ht="36" customHeight="1">
      <c r="A2" s="196" t="s">
        <v>296</v>
      </c>
      <c r="B2" s="196"/>
      <c r="C2" s="2"/>
    </row>
    <row r="3" spans="1:3" ht="15.75">
      <c r="A3" s="25" t="s">
        <v>10</v>
      </c>
      <c r="B3" s="26"/>
      <c r="C3" s="1"/>
    </row>
    <row r="4" spans="1:2" ht="15.75">
      <c r="A4" s="25" t="s">
        <v>32</v>
      </c>
      <c r="B4" s="27"/>
    </row>
    <row r="5" spans="1:2" ht="15.75">
      <c r="A5" s="25" t="s">
        <v>33</v>
      </c>
      <c r="B5" s="27"/>
    </row>
    <row r="6" spans="1:2" ht="15.75">
      <c r="A6" s="25" t="s">
        <v>78</v>
      </c>
      <c r="B6" s="27"/>
    </row>
    <row r="7" spans="1:2" ht="78.75">
      <c r="A7" s="28" t="s">
        <v>144</v>
      </c>
      <c r="B7" s="27"/>
    </row>
    <row r="8" spans="1:2" ht="31.5">
      <c r="A8" s="24" t="s">
        <v>27</v>
      </c>
      <c r="B8" s="27"/>
    </row>
    <row r="9" spans="1:2" ht="15.75">
      <c r="A9" s="28" t="s">
        <v>79</v>
      </c>
      <c r="B9" s="27"/>
    </row>
    <row r="10" spans="1:2" ht="15.75">
      <c r="A10" s="25" t="s">
        <v>11</v>
      </c>
      <c r="B10" s="27"/>
    </row>
    <row r="11" spans="1:2" ht="15.75">
      <c r="A11" s="7" t="s">
        <v>47</v>
      </c>
      <c r="B11" s="7" t="s">
        <v>13</v>
      </c>
    </row>
    <row r="12" spans="1:2" ht="52.5" customHeight="1">
      <c r="A12" s="29" t="s">
        <v>30</v>
      </c>
      <c r="B12" s="27"/>
    </row>
    <row r="13" spans="1:2" ht="27" customHeight="1">
      <c r="A13" s="30"/>
      <c r="B13" s="31"/>
    </row>
    <row r="15" spans="1:3" ht="15.75">
      <c r="A15" s="25" t="s">
        <v>10</v>
      </c>
      <c r="B15" s="26"/>
      <c r="C15" s="1"/>
    </row>
    <row r="16" spans="1:2" ht="15.75">
      <c r="A16" s="25" t="s">
        <v>32</v>
      </c>
      <c r="B16" s="27"/>
    </row>
    <row r="17" spans="1:2" ht="15.75">
      <c r="A17" s="25" t="s">
        <v>33</v>
      </c>
      <c r="B17" s="27"/>
    </row>
    <row r="18" spans="1:2" ht="15.75">
      <c r="A18" s="25" t="s">
        <v>78</v>
      </c>
      <c r="B18" s="27"/>
    </row>
    <row r="19" spans="1:2" ht="62.25" customHeight="1">
      <c r="A19" s="28" t="s">
        <v>145</v>
      </c>
      <c r="B19" s="27"/>
    </row>
    <row r="20" spans="1:2" ht="31.5">
      <c r="A20" s="24" t="s">
        <v>27</v>
      </c>
      <c r="B20" s="27"/>
    </row>
    <row r="21" spans="1:2" ht="15.75">
      <c r="A21" s="28" t="s">
        <v>79</v>
      </c>
      <c r="B21" s="27"/>
    </row>
    <row r="22" spans="1:2" ht="15.75">
      <c r="A22" s="25" t="s">
        <v>11</v>
      </c>
      <c r="B22" s="27"/>
    </row>
    <row r="23" spans="1:2" ht="15.75">
      <c r="A23" s="7" t="s">
        <v>47</v>
      </c>
      <c r="B23" s="7" t="s">
        <v>13</v>
      </c>
    </row>
    <row r="24" spans="1:2" ht="37.5" customHeight="1">
      <c r="A24" s="29" t="s">
        <v>31</v>
      </c>
      <c r="B24" s="27"/>
    </row>
    <row r="26" spans="1:4" ht="36" customHeight="1" hidden="1">
      <c r="A26" s="166" t="s">
        <v>95</v>
      </c>
      <c r="B26" s="166"/>
      <c r="C26" s="3"/>
      <c r="D26" s="3"/>
    </row>
    <row r="27" spans="1:4" ht="60.75" customHeight="1" hidden="1">
      <c r="A27" s="166" t="s">
        <v>101</v>
      </c>
      <c r="B27" s="166"/>
      <c r="C27" s="3"/>
      <c r="D27" s="3"/>
    </row>
    <row r="28" spans="1:3" ht="15.75">
      <c r="A28" s="9" t="s">
        <v>322</v>
      </c>
      <c r="B28" s="9"/>
      <c r="C28" s="46"/>
    </row>
    <row r="29" spans="1:3" ht="52.5" customHeight="1">
      <c r="A29" s="168" t="s">
        <v>323</v>
      </c>
      <c r="B29" s="168"/>
      <c r="C29" s="180"/>
    </row>
  </sheetData>
  <sheetProtection/>
  <mergeCells count="4">
    <mergeCell ref="A2:B2"/>
    <mergeCell ref="A26:B26"/>
    <mergeCell ref="A27:B27"/>
    <mergeCell ref="A29:C29"/>
  </mergeCells>
  <printOptions/>
  <pageMargins left="0.7086614173228347" right="0.7086614173228347" top="0.47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65"/>
  <sheetViews>
    <sheetView zoomScalePageLayoutView="0" workbookViewId="0" topLeftCell="A1">
      <selection activeCell="C7" sqref="C7:D7"/>
    </sheetView>
  </sheetViews>
  <sheetFormatPr defaultColWidth="9.140625" defaultRowHeight="15"/>
  <cols>
    <col min="1" max="1" width="6.7109375" style="44" customWidth="1"/>
    <col min="2" max="2" width="56.140625" style="37" customWidth="1"/>
    <col min="3" max="3" width="16.140625" style="34" customWidth="1"/>
    <col min="4" max="4" width="25.7109375" style="38" customWidth="1"/>
  </cols>
  <sheetData>
    <row r="2" spans="2:4" ht="30" customHeight="1">
      <c r="B2" s="197" t="s">
        <v>297</v>
      </c>
      <c r="C2" s="198"/>
      <c r="D2" s="198"/>
    </row>
    <row r="3" ht="14.25" customHeight="1"/>
    <row r="4" spans="2:4" ht="15" customHeight="1">
      <c r="B4" s="39" t="s">
        <v>10</v>
      </c>
      <c r="C4" s="157" t="s">
        <v>347</v>
      </c>
      <c r="D4" s="159"/>
    </row>
    <row r="5" spans="2:4" ht="15.75">
      <c r="B5" s="39" t="s">
        <v>32</v>
      </c>
      <c r="C5" s="157">
        <v>7417002405</v>
      </c>
      <c r="D5" s="159"/>
    </row>
    <row r="6" spans="2:4" ht="15.75">
      <c r="B6" s="39" t="s">
        <v>33</v>
      </c>
      <c r="C6" s="157">
        <v>741701001</v>
      </c>
      <c r="D6" s="159"/>
    </row>
    <row r="7" spans="2:4" ht="15" customHeight="1">
      <c r="B7" s="39" t="s">
        <v>78</v>
      </c>
      <c r="C7" s="157" t="s">
        <v>351</v>
      </c>
      <c r="D7" s="159"/>
    </row>
    <row r="8" spans="2:4" ht="15.75">
      <c r="B8" s="39" t="s">
        <v>250</v>
      </c>
      <c r="C8" s="199" t="s">
        <v>336</v>
      </c>
      <c r="D8" s="200"/>
    </row>
    <row r="9" spans="2:4" ht="34.5" customHeight="1">
      <c r="B9" s="40" t="s">
        <v>147</v>
      </c>
      <c r="C9" s="201" t="s">
        <v>326</v>
      </c>
      <c r="D9" s="202"/>
    </row>
    <row r="11" ht="14.25" customHeight="1"/>
    <row r="12" spans="1:4" s="33" customFormat="1" ht="34.5" customHeight="1">
      <c r="A12" s="45" t="s">
        <v>146</v>
      </c>
      <c r="B12" s="35" t="s">
        <v>12</v>
      </c>
      <c r="C12" s="36" t="s">
        <v>148</v>
      </c>
      <c r="D12" s="32" t="s">
        <v>13</v>
      </c>
    </row>
    <row r="13" spans="1:4" ht="20.25" customHeight="1">
      <c r="A13" s="45" t="s">
        <v>251</v>
      </c>
      <c r="B13" s="17" t="s">
        <v>253</v>
      </c>
      <c r="C13" s="16" t="s">
        <v>149</v>
      </c>
      <c r="D13" s="41"/>
    </row>
    <row r="14" spans="1:4" ht="18.75" customHeight="1">
      <c r="A14" s="56" t="s">
        <v>252</v>
      </c>
      <c r="B14" s="49" t="s">
        <v>258</v>
      </c>
      <c r="C14" s="58" t="s">
        <v>229</v>
      </c>
      <c r="D14" s="27">
        <v>3087.92</v>
      </c>
    </row>
    <row r="15" spans="1:4" ht="18.75" customHeight="1">
      <c r="A15" s="56" t="s">
        <v>164</v>
      </c>
      <c r="B15" s="49" t="s">
        <v>102</v>
      </c>
      <c r="C15" s="58" t="s">
        <v>229</v>
      </c>
      <c r="D15" s="27"/>
    </row>
    <row r="16" spans="1:4" ht="18.75" customHeight="1">
      <c r="A16" s="56"/>
      <c r="B16" s="54" t="s">
        <v>242</v>
      </c>
      <c r="C16" s="59" t="s">
        <v>230</v>
      </c>
      <c r="D16" s="27"/>
    </row>
    <row r="17" spans="1:4" ht="18.75" customHeight="1">
      <c r="A17" s="56"/>
      <c r="B17" s="54" t="s">
        <v>241</v>
      </c>
      <c r="C17" s="59" t="s">
        <v>231</v>
      </c>
      <c r="D17" s="27"/>
    </row>
    <row r="18" spans="1:4" ht="18.75" customHeight="1" hidden="1">
      <c r="A18" s="56"/>
      <c r="B18" s="54" t="s">
        <v>45</v>
      </c>
      <c r="C18" s="203"/>
      <c r="D18" s="204"/>
    </row>
    <row r="19" spans="1:4" ht="18.75" customHeight="1">
      <c r="A19" s="56" t="s">
        <v>165</v>
      </c>
      <c r="B19" s="49" t="s">
        <v>232</v>
      </c>
      <c r="C19" s="58" t="s">
        <v>229</v>
      </c>
      <c r="D19" s="27">
        <v>3087.92</v>
      </c>
    </row>
    <row r="20" spans="1:4" ht="18.75" customHeight="1">
      <c r="A20" s="56"/>
      <c r="B20" s="54" t="s">
        <v>240</v>
      </c>
      <c r="C20" s="59" t="s">
        <v>237</v>
      </c>
      <c r="D20" s="104">
        <f>+D19/D21*1000</f>
        <v>4901.460317460318</v>
      </c>
    </row>
    <row r="21" spans="1:4" ht="18" customHeight="1">
      <c r="A21" s="56"/>
      <c r="B21" s="54" t="s">
        <v>241</v>
      </c>
      <c r="C21" s="59" t="s">
        <v>238</v>
      </c>
      <c r="D21" s="27">
        <v>630</v>
      </c>
    </row>
    <row r="22" spans="1:4" ht="18.75" customHeight="1" hidden="1">
      <c r="A22" s="56"/>
      <c r="B22" s="54" t="s">
        <v>45</v>
      </c>
      <c r="C22" s="203"/>
      <c r="D22" s="204"/>
    </row>
    <row r="23" spans="1:4" ht="18.75" customHeight="1">
      <c r="A23" s="56" t="s">
        <v>254</v>
      </c>
      <c r="B23" s="50" t="s">
        <v>104</v>
      </c>
      <c r="C23" s="58" t="s">
        <v>229</v>
      </c>
      <c r="D23" s="27"/>
    </row>
    <row r="24" spans="1:4" ht="18.75" customHeight="1">
      <c r="A24" s="56"/>
      <c r="B24" s="62" t="s">
        <v>245</v>
      </c>
      <c r="C24" s="59" t="s">
        <v>237</v>
      </c>
      <c r="D24" s="27"/>
    </row>
    <row r="25" spans="1:4" ht="18.75" customHeight="1">
      <c r="A25" s="56"/>
      <c r="B25" s="62" t="s">
        <v>239</v>
      </c>
      <c r="C25" s="59" t="s">
        <v>238</v>
      </c>
      <c r="D25" s="27"/>
    </row>
    <row r="26" spans="1:4" ht="18.75" customHeight="1" hidden="1">
      <c r="A26" s="56"/>
      <c r="B26" s="62" t="s">
        <v>45</v>
      </c>
      <c r="C26" s="203"/>
      <c r="D26" s="204"/>
    </row>
    <row r="27" spans="1:4" ht="18.75" customHeight="1">
      <c r="A27" s="56" t="s">
        <v>255</v>
      </c>
      <c r="B27" s="50" t="s">
        <v>105</v>
      </c>
      <c r="C27" s="58" t="s">
        <v>229</v>
      </c>
      <c r="D27" s="27"/>
    </row>
    <row r="28" spans="1:4" ht="18.75" customHeight="1">
      <c r="A28" s="56"/>
      <c r="B28" s="62" t="s">
        <v>245</v>
      </c>
      <c r="C28" s="59" t="s">
        <v>237</v>
      </c>
      <c r="D28" s="27"/>
    </row>
    <row r="29" spans="1:4" ht="18.75" customHeight="1">
      <c r="A29" s="56"/>
      <c r="B29" s="62" t="s">
        <v>239</v>
      </c>
      <c r="C29" s="59" t="s">
        <v>238</v>
      </c>
      <c r="D29" s="27"/>
    </row>
    <row r="30" spans="1:4" ht="18.75" customHeight="1" hidden="1">
      <c r="A30" s="56"/>
      <c r="B30" s="62" t="s">
        <v>45</v>
      </c>
      <c r="C30" s="203"/>
      <c r="D30" s="204"/>
    </row>
    <row r="31" spans="1:4" ht="18.75" customHeight="1">
      <c r="A31" s="56" t="s">
        <v>166</v>
      </c>
      <c r="B31" s="49" t="s">
        <v>106</v>
      </c>
      <c r="C31" s="58" t="s">
        <v>229</v>
      </c>
      <c r="D31" s="27"/>
    </row>
    <row r="32" spans="1:4" ht="18.75" customHeight="1">
      <c r="A32" s="56"/>
      <c r="B32" s="54" t="s">
        <v>242</v>
      </c>
      <c r="C32" s="59" t="s">
        <v>230</v>
      </c>
      <c r="D32" s="27"/>
    </row>
    <row r="33" spans="1:4" ht="18.75" customHeight="1">
      <c r="A33" s="56"/>
      <c r="B33" s="54" t="s">
        <v>241</v>
      </c>
      <c r="C33" s="59" t="s">
        <v>231</v>
      </c>
      <c r="D33" s="27"/>
    </row>
    <row r="34" spans="1:4" ht="18.75" customHeight="1" hidden="1">
      <c r="A34" s="56"/>
      <c r="B34" s="54" t="s">
        <v>45</v>
      </c>
      <c r="C34" s="203"/>
      <c r="D34" s="204"/>
    </row>
    <row r="35" spans="1:4" ht="18.75" customHeight="1">
      <c r="A35" s="56" t="s">
        <v>167</v>
      </c>
      <c r="B35" s="49" t="s">
        <v>107</v>
      </c>
      <c r="C35" s="58" t="s">
        <v>229</v>
      </c>
      <c r="D35" s="27"/>
    </row>
    <row r="36" spans="1:4" ht="18.75" customHeight="1">
      <c r="A36" s="56"/>
      <c r="B36" s="54" t="s">
        <v>242</v>
      </c>
      <c r="C36" s="59" t="s">
        <v>230</v>
      </c>
      <c r="D36" s="27"/>
    </row>
    <row r="37" spans="1:4" ht="18.75" customHeight="1">
      <c r="A37" s="56"/>
      <c r="B37" s="54" t="s">
        <v>241</v>
      </c>
      <c r="C37" s="59" t="s">
        <v>231</v>
      </c>
      <c r="D37" s="27"/>
    </row>
    <row r="38" spans="1:4" ht="18.75" customHeight="1" hidden="1">
      <c r="A38" s="56"/>
      <c r="B38" s="54" t="s">
        <v>45</v>
      </c>
      <c r="C38" s="203"/>
      <c r="D38" s="204"/>
    </row>
    <row r="39" spans="1:4" ht="18.75" customHeight="1">
      <c r="A39" s="63" t="s">
        <v>168</v>
      </c>
      <c r="B39" s="49" t="s">
        <v>248</v>
      </c>
      <c r="C39" s="58" t="s">
        <v>229</v>
      </c>
      <c r="D39" s="47"/>
    </row>
    <row r="40" spans="1:4" ht="18.75" customHeight="1">
      <c r="A40" s="56"/>
      <c r="B40" s="54" t="s">
        <v>242</v>
      </c>
      <c r="C40" s="59" t="s">
        <v>230</v>
      </c>
      <c r="D40" s="27"/>
    </row>
    <row r="41" spans="1:4" ht="18.75" customHeight="1" hidden="1">
      <c r="A41" s="56"/>
      <c r="B41" s="54" t="s">
        <v>241</v>
      </c>
      <c r="C41" s="59" t="s">
        <v>231</v>
      </c>
      <c r="D41" s="27"/>
    </row>
    <row r="42" spans="1:4" ht="18.75" customHeight="1" hidden="1">
      <c r="A42" s="56"/>
      <c r="B42" s="54" t="s">
        <v>45</v>
      </c>
      <c r="C42" s="203"/>
      <c r="D42" s="204"/>
    </row>
    <row r="43" spans="1:4" ht="47.25">
      <c r="A43" s="45" t="s">
        <v>180</v>
      </c>
      <c r="B43" s="17" t="s">
        <v>256</v>
      </c>
      <c r="C43" s="16" t="s">
        <v>149</v>
      </c>
      <c r="D43" s="41">
        <v>748.03</v>
      </c>
    </row>
    <row r="44" spans="1:4" ht="19.5" customHeight="1">
      <c r="A44" s="45"/>
      <c r="B44" s="42" t="s">
        <v>153</v>
      </c>
      <c r="C44" s="16" t="s">
        <v>152</v>
      </c>
      <c r="D44" s="105">
        <f>+D43/D45</f>
        <v>4.944999008395584</v>
      </c>
    </row>
    <row r="45" spans="1:4" ht="18" customHeight="1">
      <c r="A45" s="45"/>
      <c r="B45" s="42" t="s">
        <v>48</v>
      </c>
      <c r="C45" s="16" t="s">
        <v>154</v>
      </c>
      <c r="D45" s="41">
        <v>151.27</v>
      </c>
    </row>
    <row r="46" spans="1:4" ht="35.25" customHeight="1">
      <c r="A46" s="45" t="s">
        <v>181</v>
      </c>
      <c r="B46" s="17" t="s">
        <v>257</v>
      </c>
      <c r="C46" s="16" t="s">
        <v>149</v>
      </c>
      <c r="D46" s="41">
        <v>78.3</v>
      </c>
    </row>
    <row r="47" spans="1:4" ht="31.5">
      <c r="A47" s="45" t="s">
        <v>183</v>
      </c>
      <c r="B47" s="17" t="s">
        <v>259</v>
      </c>
      <c r="C47" s="16" t="s">
        <v>149</v>
      </c>
      <c r="D47" s="41">
        <v>0</v>
      </c>
    </row>
    <row r="48" spans="1:4" ht="33" customHeight="1">
      <c r="A48" s="45" t="s">
        <v>185</v>
      </c>
      <c r="B48" s="17" t="s">
        <v>260</v>
      </c>
      <c r="C48" s="16" t="s">
        <v>149</v>
      </c>
      <c r="D48" s="41">
        <f>904.78+273.24</f>
        <v>1178.02</v>
      </c>
    </row>
    <row r="49" spans="1:4" ht="47.25">
      <c r="A49" s="45" t="s">
        <v>186</v>
      </c>
      <c r="B49" s="17" t="s">
        <v>261</v>
      </c>
      <c r="C49" s="16" t="s">
        <v>149</v>
      </c>
      <c r="D49" s="41">
        <v>36.68</v>
      </c>
    </row>
    <row r="50" spans="1:4" ht="15.75">
      <c r="A50" s="45" t="s">
        <v>187</v>
      </c>
      <c r="B50" s="17" t="s">
        <v>327</v>
      </c>
      <c r="C50" s="16" t="s">
        <v>149</v>
      </c>
      <c r="D50" s="41">
        <v>38.92</v>
      </c>
    </row>
    <row r="51" spans="1:4" ht="15.75">
      <c r="A51" s="45"/>
      <c r="B51" s="42" t="s">
        <v>151</v>
      </c>
      <c r="C51" s="16"/>
      <c r="D51" s="41"/>
    </row>
    <row r="52" spans="1:4" ht="31.5">
      <c r="A52" s="45"/>
      <c r="B52" s="42" t="s">
        <v>52</v>
      </c>
      <c r="C52" s="16" t="s">
        <v>149</v>
      </c>
      <c r="D52" s="41">
        <f>16.03+4.84</f>
        <v>20.87</v>
      </c>
    </row>
    <row r="53" spans="1:4" ht="15.75">
      <c r="A53" s="45" t="s">
        <v>188</v>
      </c>
      <c r="B53" s="17" t="s">
        <v>262</v>
      </c>
      <c r="C53" s="16" t="s">
        <v>149</v>
      </c>
      <c r="D53" s="41">
        <v>162.48</v>
      </c>
    </row>
    <row r="54" spans="1:4" ht="15.75">
      <c r="A54" s="45"/>
      <c r="B54" s="42" t="s">
        <v>151</v>
      </c>
      <c r="C54" s="16"/>
      <c r="D54" s="41"/>
    </row>
    <row r="55" spans="1:4" ht="31.5">
      <c r="A55" s="45"/>
      <c r="B55" s="42" t="s">
        <v>52</v>
      </c>
      <c r="C55" s="16" t="s">
        <v>149</v>
      </c>
      <c r="D55" s="41">
        <f>91.25+27.64</f>
        <v>118.89</v>
      </c>
    </row>
    <row r="56" spans="1:4" ht="31.5">
      <c r="A56" s="45" t="s">
        <v>189</v>
      </c>
      <c r="B56" s="17" t="s">
        <v>263</v>
      </c>
      <c r="C56" s="16" t="s">
        <v>149</v>
      </c>
      <c r="D56" s="41">
        <v>112.91</v>
      </c>
    </row>
    <row r="57" spans="1:4" ht="66" customHeight="1">
      <c r="A57" s="45" t="s">
        <v>190</v>
      </c>
      <c r="B57" s="17" t="s">
        <v>317</v>
      </c>
      <c r="C57" s="16" t="s">
        <v>149</v>
      </c>
      <c r="D57" s="41">
        <f>27.44+166.5</f>
        <v>193.94</v>
      </c>
    </row>
    <row r="58" spans="1:4" ht="33.75" customHeight="1">
      <c r="A58" s="45" t="s">
        <v>202</v>
      </c>
      <c r="B58" s="17" t="s">
        <v>264</v>
      </c>
      <c r="C58" s="16" t="s">
        <v>149</v>
      </c>
      <c r="D58" s="41"/>
    </row>
    <row r="59" spans="1:4" ht="23.25" customHeight="1">
      <c r="A59" s="45" t="s">
        <v>203</v>
      </c>
      <c r="B59" s="17" t="s">
        <v>265</v>
      </c>
      <c r="C59" s="16" t="s">
        <v>149</v>
      </c>
      <c r="D59" s="41">
        <v>5761.73</v>
      </c>
    </row>
    <row r="60" spans="1:4" ht="21" customHeight="1">
      <c r="A60" s="45" t="s">
        <v>204</v>
      </c>
      <c r="B60" s="40" t="s">
        <v>266</v>
      </c>
      <c r="C60" s="16" t="s">
        <v>149</v>
      </c>
      <c r="D60" s="41">
        <f>+D61-D59</f>
        <v>57.340000000000146</v>
      </c>
    </row>
    <row r="61" spans="1:4" ht="21" customHeight="1">
      <c r="A61" s="45" t="s">
        <v>205</v>
      </c>
      <c r="B61" s="40" t="s">
        <v>267</v>
      </c>
      <c r="C61" s="16" t="s">
        <v>149</v>
      </c>
      <c r="D61" s="41">
        <v>5819.07</v>
      </c>
    </row>
    <row r="62" spans="1:4" ht="21" customHeight="1">
      <c r="A62" s="45"/>
      <c r="B62" s="40"/>
      <c r="C62" s="16"/>
      <c r="D62" s="41"/>
    </row>
    <row r="63" spans="1:4" ht="15.75">
      <c r="A63" s="45" t="s">
        <v>206</v>
      </c>
      <c r="B63" s="40" t="s">
        <v>192</v>
      </c>
      <c r="C63" s="16" t="s">
        <v>191</v>
      </c>
      <c r="D63" s="103">
        <v>2.1</v>
      </c>
    </row>
    <row r="64" spans="1:4" ht="15.75">
      <c r="A64" s="45" t="s">
        <v>207</v>
      </c>
      <c r="B64" s="40" t="s">
        <v>193</v>
      </c>
      <c r="C64" s="16" t="s">
        <v>191</v>
      </c>
      <c r="D64" s="41">
        <v>1.9</v>
      </c>
    </row>
    <row r="65" spans="1:4" ht="15.75">
      <c r="A65" s="45" t="s">
        <v>208</v>
      </c>
      <c r="B65" s="40" t="s">
        <v>195</v>
      </c>
      <c r="C65" s="16" t="s">
        <v>194</v>
      </c>
      <c r="D65" s="41">
        <v>4.3</v>
      </c>
    </row>
    <row r="66" spans="1:4" ht="15.75">
      <c r="A66" s="45" t="s">
        <v>209</v>
      </c>
      <c r="B66" s="40" t="s">
        <v>196</v>
      </c>
      <c r="C66" s="16" t="s">
        <v>194</v>
      </c>
      <c r="D66" s="41">
        <v>0</v>
      </c>
    </row>
    <row r="67" spans="1:4" ht="15.75">
      <c r="A67" s="45" t="s">
        <v>210</v>
      </c>
      <c r="B67" s="40" t="s">
        <v>197</v>
      </c>
      <c r="C67" s="16" t="s">
        <v>194</v>
      </c>
      <c r="D67" s="41">
        <v>3.9</v>
      </c>
    </row>
    <row r="68" spans="1:4" ht="15.75">
      <c r="A68" s="45"/>
      <c r="B68" s="42" t="s">
        <v>151</v>
      </c>
      <c r="C68" s="16"/>
      <c r="D68" s="41"/>
    </row>
    <row r="69" spans="1:4" ht="15.75">
      <c r="A69" s="45" t="s">
        <v>211</v>
      </c>
      <c r="B69" s="17" t="s">
        <v>200</v>
      </c>
      <c r="C69" s="16" t="s">
        <v>194</v>
      </c>
      <c r="D69" s="41">
        <v>0.1</v>
      </c>
    </row>
    <row r="70" spans="1:4" ht="15.75">
      <c r="A70" s="45" t="s">
        <v>268</v>
      </c>
      <c r="B70" s="17" t="s">
        <v>201</v>
      </c>
      <c r="C70" s="16" t="s">
        <v>194</v>
      </c>
      <c r="D70" s="41">
        <f>+D67-D69</f>
        <v>3.8</v>
      </c>
    </row>
    <row r="71" spans="1:4" ht="32.25" customHeight="1">
      <c r="A71" s="45" t="s">
        <v>269</v>
      </c>
      <c r="B71" s="40" t="s">
        <v>212</v>
      </c>
      <c r="C71" s="16" t="s">
        <v>213</v>
      </c>
      <c r="D71" s="103">
        <f>+(D65-D67)/D65*100</f>
        <v>9.302325581395348</v>
      </c>
    </row>
    <row r="72" spans="1:4" ht="31.5">
      <c r="A72" s="45" t="s">
        <v>270</v>
      </c>
      <c r="B72" s="40" t="s">
        <v>215</v>
      </c>
      <c r="C72" s="16" t="s">
        <v>214</v>
      </c>
      <c r="D72" s="41">
        <v>1.45</v>
      </c>
    </row>
    <row r="73" spans="1:4" ht="31.5">
      <c r="A73" s="45" t="s">
        <v>271</v>
      </c>
      <c r="B73" s="40" t="s">
        <v>217</v>
      </c>
      <c r="C73" s="16" t="s">
        <v>214</v>
      </c>
      <c r="D73" s="41">
        <v>1.45</v>
      </c>
    </row>
    <row r="74" spans="1:4" ht="15.75">
      <c r="A74" s="45" t="s">
        <v>272</v>
      </c>
      <c r="B74" s="40" t="s">
        <v>218</v>
      </c>
      <c r="C74" s="16" t="s">
        <v>216</v>
      </c>
      <c r="D74" s="41">
        <v>0</v>
      </c>
    </row>
    <row r="75" spans="1:4" ht="15.75">
      <c r="A75" s="45" t="s">
        <v>273</v>
      </c>
      <c r="B75" s="40" t="s">
        <v>219</v>
      </c>
      <c r="C75" s="16" t="s">
        <v>216</v>
      </c>
      <c r="D75" s="41">
        <v>1</v>
      </c>
    </row>
    <row r="76" spans="1:4" ht="15.75">
      <c r="A76" s="45" t="s">
        <v>274</v>
      </c>
      <c r="B76" s="40" t="s">
        <v>220</v>
      </c>
      <c r="C76" s="16" t="s">
        <v>216</v>
      </c>
      <c r="D76" s="41">
        <v>0</v>
      </c>
    </row>
    <row r="77" spans="1:4" ht="31.5">
      <c r="A77" s="45" t="s">
        <v>275</v>
      </c>
      <c r="B77" s="40" t="s">
        <v>222</v>
      </c>
      <c r="C77" s="16" t="s">
        <v>221</v>
      </c>
      <c r="D77" s="41">
        <v>8.5</v>
      </c>
    </row>
    <row r="78" spans="1:4" ht="31.5">
      <c r="A78" s="45" t="s">
        <v>276</v>
      </c>
      <c r="B78" s="40" t="s">
        <v>224</v>
      </c>
      <c r="C78" s="16" t="s">
        <v>223</v>
      </c>
      <c r="D78" s="41">
        <v>164.64</v>
      </c>
    </row>
    <row r="79" spans="1:4" ht="31.5">
      <c r="A79" s="45" t="s">
        <v>277</v>
      </c>
      <c r="B79" s="40" t="s">
        <v>226</v>
      </c>
      <c r="C79" s="16" t="s">
        <v>225</v>
      </c>
      <c r="D79" s="41">
        <v>35</v>
      </c>
    </row>
    <row r="80" spans="1:4" ht="31.5">
      <c r="A80" s="45" t="s">
        <v>278</v>
      </c>
      <c r="B80" s="40" t="s">
        <v>247</v>
      </c>
      <c r="C80" s="16" t="s">
        <v>227</v>
      </c>
      <c r="D80" s="41">
        <v>0.8</v>
      </c>
    </row>
    <row r="85" ht="14.25" customHeight="1"/>
    <row r="87" spans="2:4" ht="17.25">
      <c r="B87" s="197" t="s">
        <v>297</v>
      </c>
      <c r="C87" s="198"/>
      <c r="D87" s="198"/>
    </row>
    <row r="89" spans="2:4" ht="15" customHeight="1">
      <c r="B89" s="39" t="s">
        <v>10</v>
      </c>
      <c r="C89" s="157" t="s">
        <v>333</v>
      </c>
      <c r="D89" s="159"/>
    </row>
    <row r="90" spans="2:4" ht="15.75">
      <c r="B90" s="39" t="s">
        <v>32</v>
      </c>
      <c r="C90" s="157">
        <v>7417018620</v>
      </c>
      <c r="D90" s="159"/>
    </row>
    <row r="91" spans="2:4" ht="15.75">
      <c r="B91" s="39" t="s">
        <v>33</v>
      </c>
      <c r="C91" s="157">
        <v>741701001</v>
      </c>
      <c r="D91" s="159"/>
    </row>
    <row r="92" spans="2:4" ht="15" customHeight="1">
      <c r="B92" s="39" t="s">
        <v>78</v>
      </c>
      <c r="C92" s="157" t="s">
        <v>334</v>
      </c>
      <c r="D92" s="159"/>
    </row>
    <row r="93" spans="2:4" ht="15.75">
      <c r="B93" s="39" t="s">
        <v>250</v>
      </c>
      <c r="C93" s="199" t="s">
        <v>337</v>
      </c>
      <c r="D93" s="200"/>
    </row>
    <row r="94" spans="2:4" ht="31.5">
      <c r="B94" s="40" t="s">
        <v>147</v>
      </c>
      <c r="C94" s="201" t="s">
        <v>326</v>
      </c>
      <c r="D94" s="202"/>
    </row>
    <row r="97" spans="1:4" ht="31.5">
      <c r="A97" s="45" t="s">
        <v>146</v>
      </c>
      <c r="B97" s="35" t="s">
        <v>12</v>
      </c>
      <c r="C97" s="36" t="s">
        <v>148</v>
      </c>
      <c r="D97" s="32" t="s">
        <v>13</v>
      </c>
    </row>
    <row r="98" spans="1:4" ht="15.75">
      <c r="A98" s="45" t="s">
        <v>251</v>
      </c>
      <c r="B98" s="17" t="s">
        <v>253</v>
      </c>
      <c r="C98" s="16" t="s">
        <v>149</v>
      </c>
      <c r="D98" s="41"/>
    </row>
    <row r="99" spans="1:4" ht="15.75">
      <c r="A99" s="56" t="s">
        <v>252</v>
      </c>
      <c r="B99" s="49" t="s">
        <v>258</v>
      </c>
      <c r="C99" s="58" t="s">
        <v>229</v>
      </c>
      <c r="D99" s="27">
        <v>3087.92</v>
      </c>
    </row>
    <row r="100" spans="1:4" ht="15.75">
      <c r="A100" s="56" t="s">
        <v>164</v>
      </c>
      <c r="B100" s="49" t="s">
        <v>102</v>
      </c>
      <c r="C100" s="58" t="s">
        <v>229</v>
      </c>
      <c r="D100" s="27"/>
    </row>
    <row r="101" spans="1:4" ht="15.75">
      <c r="A101" s="56"/>
      <c r="B101" s="54" t="s">
        <v>242</v>
      </c>
      <c r="C101" s="59" t="s">
        <v>230</v>
      </c>
      <c r="D101" s="27"/>
    </row>
    <row r="102" spans="1:4" ht="15.75">
      <c r="A102" s="56"/>
      <c r="B102" s="54" t="s">
        <v>241</v>
      </c>
      <c r="C102" s="59" t="s">
        <v>231</v>
      </c>
      <c r="D102" s="27"/>
    </row>
    <row r="103" spans="1:4" ht="15.75">
      <c r="A103" s="56"/>
      <c r="B103" s="54" t="s">
        <v>45</v>
      </c>
      <c r="C103" s="203"/>
      <c r="D103" s="204"/>
    </row>
    <row r="104" spans="1:4" ht="15.75">
      <c r="A104" s="56" t="s">
        <v>165</v>
      </c>
      <c r="B104" s="49" t="s">
        <v>232</v>
      </c>
      <c r="C104" s="58" t="s">
        <v>229</v>
      </c>
      <c r="D104" s="27">
        <v>3015.87</v>
      </c>
    </row>
    <row r="105" spans="1:4" ht="31.5">
      <c r="A105" s="56"/>
      <c r="B105" s="54" t="s">
        <v>240</v>
      </c>
      <c r="C105" s="59" t="s">
        <v>237</v>
      </c>
      <c r="D105" s="104">
        <f>+D104/D106*1000</f>
        <v>4896.926299381363</v>
      </c>
    </row>
    <row r="106" spans="1:4" ht="15.75">
      <c r="A106" s="56"/>
      <c r="B106" s="54" t="s">
        <v>241</v>
      </c>
      <c r="C106" s="59" t="s">
        <v>238</v>
      </c>
      <c r="D106" s="27">
        <v>615.87</v>
      </c>
    </row>
    <row r="107" spans="1:4" ht="15.75">
      <c r="A107" s="56"/>
      <c r="B107" s="54" t="s">
        <v>45</v>
      </c>
      <c r="C107" s="203"/>
      <c r="D107" s="204"/>
    </row>
    <row r="108" spans="1:4" ht="15.75">
      <c r="A108" s="56" t="s">
        <v>254</v>
      </c>
      <c r="B108" s="50" t="s">
        <v>104</v>
      </c>
      <c r="C108" s="58" t="s">
        <v>229</v>
      </c>
      <c r="D108" s="27"/>
    </row>
    <row r="109" spans="1:4" ht="15.75">
      <c r="A109" s="56"/>
      <c r="B109" s="62" t="s">
        <v>245</v>
      </c>
      <c r="C109" s="59" t="s">
        <v>237</v>
      </c>
      <c r="D109" s="27"/>
    </row>
    <row r="110" spans="1:4" ht="15.75">
      <c r="A110" s="56"/>
      <c r="B110" s="62" t="s">
        <v>239</v>
      </c>
      <c r="C110" s="59" t="s">
        <v>238</v>
      </c>
      <c r="D110" s="27"/>
    </row>
    <row r="111" spans="1:4" ht="15.75">
      <c r="A111" s="56"/>
      <c r="B111" s="62" t="s">
        <v>45</v>
      </c>
      <c r="C111" s="203"/>
      <c r="D111" s="204"/>
    </row>
    <row r="112" spans="1:4" ht="15.75">
      <c r="A112" s="56" t="s">
        <v>255</v>
      </c>
      <c r="B112" s="50" t="s">
        <v>105</v>
      </c>
      <c r="C112" s="58" t="s">
        <v>229</v>
      </c>
      <c r="D112" s="27"/>
    </row>
    <row r="113" spans="1:4" ht="15.75">
      <c r="A113" s="56"/>
      <c r="B113" s="62" t="s">
        <v>245</v>
      </c>
      <c r="C113" s="59" t="s">
        <v>237</v>
      </c>
      <c r="D113" s="27"/>
    </row>
    <row r="114" spans="1:4" ht="15.75">
      <c r="A114" s="56"/>
      <c r="B114" s="62" t="s">
        <v>239</v>
      </c>
      <c r="C114" s="59" t="s">
        <v>238</v>
      </c>
      <c r="D114" s="27"/>
    </row>
    <row r="115" spans="1:4" ht="15.75">
      <c r="A115" s="56"/>
      <c r="B115" s="62" t="s">
        <v>45</v>
      </c>
      <c r="C115" s="203"/>
      <c r="D115" s="204"/>
    </row>
    <row r="116" spans="1:4" ht="15.75">
      <c r="A116" s="56" t="s">
        <v>166</v>
      </c>
      <c r="B116" s="49" t="s">
        <v>106</v>
      </c>
      <c r="C116" s="58" t="s">
        <v>229</v>
      </c>
      <c r="D116" s="27"/>
    </row>
    <row r="117" spans="1:4" ht="15.75">
      <c r="A117" s="56"/>
      <c r="B117" s="54" t="s">
        <v>242</v>
      </c>
      <c r="C117" s="59" t="s">
        <v>230</v>
      </c>
      <c r="D117" s="27"/>
    </row>
    <row r="118" spans="1:4" ht="15.75">
      <c r="A118" s="56"/>
      <c r="B118" s="54" t="s">
        <v>241</v>
      </c>
      <c r="C118" s="59" t="s">
        <v>231</v>
      </c>
      <c r="D118" s="27"/>
    </row>
    <row r="119" spans="1:4" ht="15.75">
      <c r="A119" s="56"/>
      <c r="B119" s="54" t="s">
        <v>45</v>
      </c>
      <c r="C119" s="203"/>
      <c r="D119" s="204"/>
    </row>
    <row r="120" spans="1:4" ht="15.75">
      <c r="A120" s="56" t="s">
        <v>167</v>
      </c>
      <c r="B120" s="49" t="s">
        <v>107</v>
      </c>
      <c r="C120" s="58" t="s">
        <v>229</v>
      </c>
      <c r="D120" s="27"/>
    </row>
    <row r="121" spans="1:4" ht="15.75">
      <c r="A121" s="56"/>
      <c r="B121" s="54" t="s">
        <v>242</v>
      </c>
      <c r="C121" s="59" t="s">
        <v>230</v>
      </c>
      <c r="D121" s="27"/>
    </row>
    <row r="122" spans="1:4" ht="15.75">
      <c r="A122" s="56"/>
      <c r="B122" s="54" t="s">
        <v>241</v>
      </c>
      <c r="C122" s="59" t="s">
        <v>231</v>
      </c>
      <c r="D122" s="27"/>
    </row>
    <row r="123" spans="1:4" ht="15.75">
      <c r="A123" s="56"/>
      <c r="B123" s="54" t="s">
        <v>45</v>
      </c>
      <c r="C123" s="203"/>
      <c r="D123" s="204"/>
    </row>
    <row r="124" spans="1:4" ht="15.75">
      <c r="A124" s="63" t="s">
        <v>168</v>
      </c>
      <c r="B124" s="49" t="s">
        <v>248</v>
      </c>
      <c r="C124" s="58" t="s">
        <v>229</v>
      </c>
      <c r="D124" s="47"/>
    </row>
    <row r="125" spans="1:4" ht="15.75">
      <c r="A125" s="56"/>
      <c r="B125" s="54" t="s">
        <v>242</v>
      </c>
      <c r="C125" s="59" t="s">
        <v>230</v>
      </c>
      <c r="D125" s="27"/>
    </row>
    <row r="126" spans="1:4" ht="15.75">
      <c r="A126" s="56"/>
      <c r="B126" s="54" t="s">
        <v>241</v>
      </c>
      <c r="C126" s="59" t="s">
        <v>231</v>
      </c>
      <c r="D126" s="27"/>
    </row>
    <row r="127" spans="1:4" ht="15.75">
      <c r="A127" s="56"/>
      <c r="B127" s="54" t="s">
        <v>45</v>
      </c>
      <c r="C127" s="203"/>
      <c r="D127" s="204"/>
    </row>
    <row r="128" spans="1:4" ht="47.25">
      <c r="A128" s="45" t="s">
        <v>180</v>
      </c>
      <c r="B128" s="17" t="s">
        <v>256</v>
      </c>
      <c r="C128" s="16" t="s">
        <v>149</v>
      </c>
      <c r="D128" s="41">
        <v>626.36</v>
      </c>
    </row>
    <row r="129" spans="1:4" ht="15.75">
      <c r="A129" s="45"/>
      <c r="B129" s="42" t="s">
        <v>153</v>
      </c>
      <c r="C129" s="16" t="s">
        <v>152</v>
      </c>
      <c r="D129" s="105">
        <f>+D128/D130</f>
        <v>4.236169349384553</v>
      </c>
    </row>
    <row r="130" spans="1:4" ht="15.75">
      <c r="A130" s="45"/>
      <c r="B130" s="42" t="s">
        <v>48</v>
      </c>
      <c r="C130" s="16" t="s">
        <v>154</v>
      </c>
      <c r="D130" s="41">
        <v>147.86</v>
      </c>
    </row>
    <row r="131" spans="1:4" ht="31.5">
      <c r="A131" s="45" t="s">
        <v>181</v>
      </c>
      <c r="B131" s="17" t="s">
        <v>257</v>
      </c>
      <c r="C131" s="16" t="s">
        <v>149</v>
      </c>
      <c r="D131" s="41">
        <v>75.85</v>
      </c>
    </row>
    <row r="132" spans="1:4" ht="31.5">
      <c r="A132" s="45" t="s">
        <v>183</v>
      </c>
      <c r="B132" s="17" t="s">
        <v>259</v>
      </c>
      <c r="C132" s="16" t="s">
        <v>149</v>
      </c>
      <c r="D132" s="41">
        <v>0</v>
      </c>
    </row>
    <row r="133" spans="1:4" ht="31.5">
      <c r="A133" s="45" t="s">
        <v>185</v>
      </c>
      <c r="B133" s="17" t="s">
        <v>260</v>
      </c>
      <c r="C133" s="16" t="s">
        <v>149</v>
      </c>
      <c r="D133" s="41">
        <f>904.78+273.24</f>
        <v>1178.02</v>
      </c>
    </row>
    <row r="134" spans="1:4" ht="47.25">
      <c r="A134" s="45" t="s">
        <v>186</v>
      </c>
      <c r="B134" s="17" t="s">
        <v>261</v>
      </c>
      <c r="C134" s="16" t="s">
        <v>149</v>
      </c>
      <c r="D134" s="41">
        <v>36.68</v>
      </c>
    </row>
    <row r="135" spans="1:4" ht="15.75">
      <c r="A135" s="45" t="s">
        <v>187</v>
      </c>
      <c r="B135" s="17" t="s">
        <v>327</v>
      </c>
      <c r="C135" s="16" t="s">
        <v>149</v>
      </c>
      <c r="D135" s="41">
        <v>38.92</v>
      </c>
    </row>
    <row r="136" spans="1:4" ht="15.75">
      <c r="A136" s="45"/>
      <c r="B136" s="42" t="s">
        <v>151</v>
      </c>
      <c r="C136" s="16"/>
      <c r="D136" s="41"/>
    </row>
    <row r="137" spans="1:4" ht="31.5">
      <c r="A137" s="45"/>
      <c r="B137" s="42" t="s">
        <v>52</v>
      </c>
      <c r="C137" s="16" t="s">
        <v>149</v>
      </c>
      <c r="D137" s="41">
        <f>16.03+4.84</f>
        <v>20.87</v>
      </c>
    </row>
    <row r="138" spans="1:4" ht="15.75">
      <c r="A138" s="45" t="s">
        <v>188</v>
      </c>
      <c r="B138" s="17" t="s">
        <v>262</v>
      </c>
      <c r="C138" s="16" t="s">
        <v>149</v>
      </c>
      <c r="D138" s="41">
        <v>162.48</v>
      </c>
    </row>
    <row r="139" spans="1:4" ht="15.75">
      <c r="A139" s="45"/>
      <c r="B139" s="42" t="s">
        <v>151</v>
      </c>
      <c r="C139" s="16"/>
      <c r="D139" s="41"/>
    </row>
    <row r="140" spans="1:4" ht="31.5">
      <c r="A140" s="45"/>
      <c r="B140" s="42" t="s">
        <v>52</v>
      </c>
      <c r="C140" s="16" t="s">
        <v>149</v>
      </c>
      <c r="D140" s="41">
        <f>91.25+27.64</f>
        <v>118.89</v>
      </c>
    </row>
    <row r="141" spans="1:4" ht="31.5">
      <c r="A141" s="45" t="s">
        <v>189</v>
      </c>
      <c r="B141" s="17" t="s">
        <v>263</v>
      </c>
      <c r="C141" s="16" t="s">
        <v>149</v>
      </c>
      <c r="D141" s="41">
        <v>112.91</v>
      </c>
    </row>
    <row r="142" spans="1:4" ht="63">
      <c r="A142" s="45" t="s">
        <v>190</v>
      </c>
      <c r="B142" s="17" t="s">
        <v>317</v>
      </c>
      <c r="C142" s="16" t="s">
        <v>149</v>
      </c>
      <c r="D142" s="41">
        <f>27.44+166.5</f>
        <v>193.94</v>
      </c>
    </row>
    <row r="143" spans="1:4" ht="31.5">
      <c r="A143" s="45" t="s">
        <v>202</v>
      </c>
      <c r="B143" s="17" t="s">
        <v>264</v>
      </c>
      <c r="C143" s="16" t="s">
        <v>149</v>
      </c>
      <c r="D143" s="41"/>
    </row>
    <row r="144" spans="1:4" ht="15.75">
      <c r="A144" s="45" t="s">
        <v>203</v>
      </c>
      <c r="B144" s="17" t="s">
        <v>265</v>
      </c>
      <c r="C144" s="16" t="s">
        <v>149</v>
      </c>
      <c r="D144" s="41">
        <v>5532.72</v>
      </c>
    </row>
    <row r="145" spans="1:4" ht="15.75">
      <c r="A145" s="45" t="s">
        <v>204</v>
      </c>
      <c r="B145" s="40" t="s">
        <v>266</v>
      </c>
      <c r="C145" s="16" t="s">
        <v>149</v>
      </c>
      <c r="D145" s="41">
        <f>+D146-D144</f>
        <v>87.34000000000015</v>
      </c>
    </row>
    <row r="146" spans="1:4" ht="15.75">
      <c r="A146" s="45" t="s">
        <v>205</v>
      </c>
      <c r="B146" s="40" t="s">
        <v>267</v>
      </c>
      <c r="C146" s="16" t="s">
        <v>149</v>
      </c>
      <c r="D146" s="41">
        <v>5620.06</v>
      </c>
    </row>
    <row r="147" spans="1:4" ht="15.75">
      <c r="A147" s="45"/>
      <c r="B147" s="40"/>
      <c r="C147" s="16"/>
      <c r="D147" s="41"/>
    </row>
    <row r="148" spans="1:4" ht="15.75">
      <c r="A148" s="45" t="s">
        <v>206</v>
      </c>
      <c r="B148" s="40" t="s">
        <v>192</v>
      </c>
      <c r="C148" s="16" t="s">
        <v>191</v>
      </c>
      <c r="D148" s="103">
        <v>2.1</v>
      </c>
    </row>
    <row r="149" spans="1:4" ht="15.75">
      <c r="A149" s="45" t="s">
        <v>207</v>
      </c>
      <c r="B149" s="40" t="s">
        <v>193</v>
      </c>
      <c r="C149" s="16" t="s">
        <v>191</v>
      </c>
      <c r="D149" s="41">
        <v>1.9</v>
      </c>
    </row>
    <row r="150" spans="1:4" ht="15.75">
      <c r="A150" s="45" t="s">
        <v>208</v>
      </c>
      <c r="B150" s="40" t="s">
        <v>195</v>
      </c>
      <c r="C150" s="16" t="s">
        <v>194</v>
      </c>
      <c r="D150" s="41">
        <v>4.3</v>
      </c>
    </row>
    <row r="151" spans="1:4" ht="15.75">
      <c r="A151" s="45" t="s">
        <v>209</v>
      </c>
      <c r="B151" s="40" t="s">
        <v>196</v>
      </c>
      <c r="C151" s="16" t="s">
        <v>194</v>
      </c>
      <c r="D151" s="41">
        <v>0</v>
      </c>
    </row>
    <row r="152" spans="1:4" ht="15.75">
      <c r="A152" s="45" t="s">
        <v>210</v>
      </c>
      <c r="B152" s="40" t="s">
        <v>197</v>
      </c>
      <c r="C152" s="16" t="s">
        <v>194</v>
      </c>
      <c r="D152" s="41">
        <v>3.9</v>
      </c>
    </row>
    <row r="153" spans="1:4" ht="15.75">
      <c r="A153" s="45"/>
      <c r="B153" s="42" t="s">
        <v>151</v>
      </c>
      <c r="C153" s="16"/>
      <c r="D153" s="41"/>
    </row>
    <row r="154" spans="1:4" ht="15.75">
      <c r="A154" s="45" t="s">
        <v>211</v>
      </c>
      <c r="B154" s="17" t="s">
        <v>200</v>
      </c>
      <c r="C154" s="16" t="s">
        <v>194</v>
      </c>
      <c r="D154" s="41">
        <v>0.1</v>
      </c>
    </row>
    <row r="155" spans="1:4" ht="15.75">
      <c r="A155" s="45" t="s">
        <v>268</v>
      </c>
      <c r="B155" s="17" t="s">
        <v>201</v>
      </c>
      <c r="C155" s="16" t="s">
        <v>194</v>
      </c>
      <c r="D155" s="41">
        <f>+D152-D154</f>
        <v>3.8</v>
      </c>
    </row>
    <row r="156" spans="1:4" ht="31.5">
      <c r="A156" s="45" t="s">
        <v>269</v>
      </c>
      <c r="B156" s="40" t="s">
        <v>212</v>
      </c>
      <c r="C156" s="16" t="s">
        <v>213</v>
      </c>
      <c r="D156" s="103">
        <f>+(D150-D152)/D150*100</f>
        <v>9.302325581395348</v>
      </c>
    </row>
    <row r="157" spans="1:4" ht="31.5">
      <c r="A157" s="45" t="s">
        <v>270</v>
      </c>
      <c r="B157" s="40" t="s">
        <v>215</v>
      </c>
      <c r="C157" s="16" t="s">
        <v>214</v>
      </c>
      <c r="D157" s="41">
        <v>1.45</v>
      </c>
    </row>
    <row r="158" spans="1:4" ht="31.5">
      <c r="A158" s="45" t="s">
        <v>271</v>
      </c>
      <c r="B158" s="40" t="s">
        <v>217</v>
      </c>
      <c r="C158" s="16" t="s">
        <v>214</v>
      </c>
      <c r="D158" s="41">
        <v>1.45</v>
      </c>
    </row>
    <row r="159" spans="1:4" ht="15.75">
      <c r="A159" s="45" t="s">
        <v>272</v>
      </c>
      <c r="B159" s="40" t="s">
        <v>218</v>
      </c>
      <c r="C159" s="16" t="s">
        <v>216</v>
      </c>
      <c r="D159" s="41">
        <v>0</v>
      </c>
    </row>
    <row r="160" spans="1:4" ht="15.75">
      <c r="A160" s="45" t="s">
        <v>273</v>
      </c>
      <c r="B160" s="40" t="s">
        <v>219</v>
      </c>
      <c r="C160" s="16" t="s">
        <v>216</v>
      </c>
      <c r="D160" s="41">
        <v>1</v>
      </c>
    </row>
    <row r="161" spans="1:4" ht="15.75">
      <c r="A161" s="45" t="s">
        <v>274</v>
      </c>
      <c r="B161" s="40" t="s">
        <v>220</v>
      </c>
      <c r="C161" s="16" t="s">
        <v>216</v>
      </c>
      <c r="D161" s="41">
        <v>0</v>
      </c>
    </row>
    <row r="162" spans="1:4" ht="31.5">
      <c r="A162" s="45" t="s">
        <v>275</v>
      </c>
      <c r="B162" s="40" t="s">
        <v>222</v>
      </c>
      <c r="C162" s="16" t="s">
        <v>221</v>
      </c>
      <c r="D162" s="41">
        <v>8.5</v>
      </c>
    </row>
    <row r="163" spans="1:4" ht="31.5">
      <c r="A163" s="45" t="s">
        <v>276</v>
      </c>
      <c r="B163" s="40" t="s">
        <v>224</v>
      </c>
      <c r="C163" s="16" t="s">
        <v>223</v>
      </c>
      <c r="D163" s="41">
        <v>164.64</v>
      </c>
    </row>
    <row r="164" spans="1:4" ht="31.5">
      <c r="A164" s="45" t="s">
        <v>277</v>
      </c>
      <c r="B164" s="40" t="s">
        <v>226</v>
      </c>
      <c r="C164" s="16" t="s">
        <v>225</v>
      </c>
      <c r="D164" s="41">
        <v>35</v>
      </c>
    </row>
    <row r="165" spans="1:4" ht="31.5">
      <c r="A165" s="45" t="s">
        <v>278</v>
      </c>
      <c r="B165" s="40" t="s">
        <v>247</v>
      </c>
      <c r="C165" s="16" t="s">
        <v>227</v>
      </c>
      <c r="D165" s="41">
        <v>0.8</v>
      </c>
    </row>
  </sheetData>
  <sheetProtection/>
  <mergeCells count="28">
    <mergeCell ref="C127:D127"/>
    <mergeCell ref="C107:D107"/>
    <mergeCell ref="C111:D111"/>
    <mergeCell ref="C115:D115"/>
    <mergeCell ref="C119:D119"/>
    <mergeCell ref="C89:D89"/>
    <mergeCell ref="C90:D90"/>
    <mergeCell ref="C91:D91"/>
    <mergeCell ref="C92:D92"/>
    <mergeCell ref="C93:D93"/>
    <mergeCell ref="C123:D123"/>
    <mergeCell ref="C94:D94"/>
    <mergeCell ref="C103:D103"/>
    <mergeCell ref="C38:D38"/>
    <mergeCell ref="C42:D42"/>
    <mergeCell ref="C18:D18"/>
    <mergeCell ref="C22:D22"/>
    <mergeCell ref="C26:D26"/>
    <mergeCell ref="C30:D30"/>
    <mergeCell ref="C34:D34"/>
    <mergeCell ref="B87:D87"/>
    <mergeCell ref="B2:D2"/>
    <mergeCell ref="C8:D8"/>
    <mergeCell ref="C9:D9"/>
    <mergeCell ref="C4:D4"/>
    <mergeCell ref="C5:D5"/>
    <mergeCell ref="C6:D6"/>
    <mergeCell ref="C7:D7"/>
  </mergeCells>
  <printOptions/>
  <pageMargins left="0.53" right="0.55" top="0.68" bottom="0.46" header="0.31496062992125984" footer="0.31496062992125984"/>
  <pageSetup fitToHeight="2" fitToWidth="1" horizontalDpi="600" verticalDpi="600" orientation="portrait" paperSize="9" scale="2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1"/>
  <sheetViews>
    <sheetView zoomScalePageLayoutView="0" workbookViewId="0" topLeftCell="B1">
      <selection activeCell="C4" sqref="C4:D7"/>
    </sheetView>
  </sheetViews>
  <sheetFormatPr defaultColWidth="9.140625" defaultRowHeight="15"/>
  <cols>
    <col min="1" max="1" width="9.00390625" style="44" customWidth="1"/>
    <col min="2" max="2" width="59.00390625" style="37" customWidth="1"/>
    <col min="3" max="3" width="16.140625" style="34" customWidth="1"/>
    <col min="4" max="4" width="25.7109375" style="38" customWidth="1"/>
  </cols>
  <sheetData>
    <row r="2" spans="1:3" ht="30" customHeight="1">
      <c r="A2" s="68" t="s">
        <v>299</v>
      </c>
      <c r="B2" s="22"/>
      <c r="C2" s="38"/>
    </row>
    <row r="3" ht="14.25" customHeight="1"/>
    <row r="4" spans="2:4" ht="15" customHeight="1">
      <c r="B4" s="39" t="s">
        <v>10</v>
      </c>
      <c r="C4" s="157" t="s">
        <v>347</v>
      </c>
      <c r="D4" s="159"/>
    </row>
    <row r="5" spans="2:4" ht="15.75">
      <c r="B5" s="39" t="s">
        <v>32</v>
      </c>
      <c r="C5" s="157">
        <v>7417002405</v>
      </c>
      <c r="D5" s="159"/>
    </row>
    <row r="6" spans="2:4" ht="15.75">
      <c r="B6" s="39" t="s">
        <v>33</v>
      </c>
      <c r="C6" s="157">
        <v>741701001</v>
      </c>
      <c r="D6" s="159"/>
    </row>
    <row r="7" spans="2:4" ht="15" customHeight="1">
      <c r="B7" s="39" t="s">
        <v>78</v>
      </c>
      <c r="C7" s="157" t="s">
        <v>351</v>
      </c>
      <c r="D7" s="159"/>
    </row>
    <row r="8" spans="2:4" ht="15" customHeight="1">
      <c r="B8" s="39" t="s">
        <v>82</v>
      </c>
      <c r="C8" s="199" t="s">
        <v>335</v>
      </c>
      <c r="D8" s="200"/>
    </row>
    <row r="9" spans="2:4" ht="34.5" customHeight="1">
      <c r="B9" s="40" t="s">
        <v>147</v>
      </c>
      <c r="C9" s="201" t="s">
        <v>326</v>
      </c>
      <c r="D9" s="202"/>
    </row>
    <row r="11" ht="14.25" customHeight="1"/>
    <row r="12" spans="1:4" s="33" customFormat="1" ht="34.5" customHeight="1">
      <c r="A12" s="45" t="s">
        <v>146</v>
      </c>
      <c r="B12" s="35" t="s">
        <v>12</v>
      </c>
      <c r="C12" s="36" t="s">
        <v>148</v>
      </c>
      <c r="D12" s="32" t="s">
        <v>13</v>
      </c>
    </row>
    <row r="13" spans="1:4" ht="22.5" customHeight="1">
      <c r="A13" s="45">
        <v>1</v>
      </c>
      <c r="B13" s="40" t="s">
        <v>150</v>
      </c>
      <c r="C13" s="16" t="s">
        <v>149</v>
      </c>
      <c r="D13" s="41">
        <v>4531.75</v>
      </c>
    </row>
    <row r="14" spans="1:4" ht="33" customHeight="1">
      <c r="A14" s="45">
        <v>2</v>
      </c>
      <c r="B14" s="40" t="s">
        <v>156</v>
      </c>
      <c r="C14" s="16" t="s">
        <v>149</v>
      </c>
      <c r="D14" s="41">
        <v>4579.49</v>
      </c>
    </row>
    <row r="15" spans="1:4" ht="15.75" customHeight="1">
      <c r="A15" s="45"/>
      <c r="B15" s="42" t="s">
        <v>151</v>
      </c>
      <c r="C15" s="16"/>
      <c r="D15" s="41"/>
    </row>
    <row r="16" spans="1:4" ht="20.25" customHeight="1">
      <c r="A16" s="45" t="s">
        <v>164</v>
      </c>
      <c r="B16" s="17" t="s">
        <v>44</v>
      </c>
      <c r="C16" s="16" t="s">
        <v>149</v>
      </c>
      <c r="D16" s="41">
        <v>0</v>
      </c>
    </row>
    <row r="17" spans="1:4" ht="18.75" customHeight="1">
      <c r="A17" s="45" t="s">
        <v>165</v>
      </c>
      <c r="B17" s="17" t="s">
        <v>279</v>
      </c>
      <c r="C17" s="16" t="s">
        <v>149</v>
      </c>
      <c r="D17" s="41">
        <v>2636</v>
      </c>
    </row>
    <row r="18" spans="1:4" ht="18.75" customHeight="1">
      <c r="A18" s="56"/>
      <c r="B18" s="64" t="s">
        <v>151</v>
      </c>
      <c r="C18" s="58" t="s">
        <v>229</v>
      </c>
      <c r="D18" s="27"/>
    </row>
    <row r="19" spans="1:4" ht="18.75" customHeight="1">
      <c r="A19" s="56" t="s">
        <v>254</v>
      </c>
      <c r="B19" s="64" t="s">
        <v>280</v>
      </c>
      <c r="C19" s="58" t="s">
        <v>229</v>
      </c>
      <c r="D19" s="27"/>
    </row>
    <row r="20" spans="1:4" ht="18.75" customHeight="1">
      <c r="A20" s="56"/>
      <c r="B20" s="62" t="s">
        <v>242</v>
      </c>
      <c r="C20" s="59" t="s">
        <v>230</v>
      </c>
      <c r="D20" s="27"/>
    </row>
    <row r="21" spans="1:4" ht="18.75" customHeight="1">
      <c r="A21" s="56"/>
      <c r="B21" s="62" t="s">
        <v>241</v>
      </c>
      <c r="C21" s="59" t="s">
        <v>231</v>
      </c>
      <c r="D21" s="27"/>
    </row>
    <row r="22" spans="1:4" ht="18.75" customHeight="1">
      <c r="A22" s="56"/>
      <c r="B22" s="62" t="s">
        <v>45</v>
      </c>
      <c r="C22" s="203"/>
      <c r="D22" s="204"/>
    </row>
    <row r="23" spans="1:4" ht="18.75" customHeight="1">
      <c r="A23" s="56" t="s">
        <v>255</v>
      </c>
      <c r="B23" s="64" t="s">
        <v>281</v>
      </c>
      <c r="C23" s="58" t="s">
        <v>229</v>
      </c>
      <c r="D23" s="27">
        <v>2087.5</v>
      </c>
    </row>
    <row r="24" spans="1:4" ht="18.75" customHeight="1">
      <c r="A24" s="56"/>
      <c r="B24" s="62" t="s">
        <v>240</v>
      </c>
      <c r="C24" s="59" t="s">
        <v>237</v>
      </c>
      <c r="D24" s="102">
        <f>+D23/D25*1000</f>
        <v>3735.0152084451606</v>
      </c>
    </row>
    <row r="25" spans="1:4" ht="18.75" customHeight="1">
      <c r="A25" s="56"/>
      <c r="B25" s="62" t="s">
        <v>241</v>
      </c>
      <c r="C25" s="59" t="s">
        <v>238</v>
      </c>
      <c r="D25" s="27">
        <v>558.9</v>
      </c>
    </row>
    <row r="26" spans="1:4" ht="18.75" customHeight="1">
      <c r="A26" s="56"/>
      <c r="B26" s="62" t="s">
        <v>45</v>
      </c>
      <c r="C26" s="203"/>
      <c r="D26" s="204"/>
    </row>
    <row r="27" spans="1:4" ht="18.75" customHeight="1">
      <c r="A27" s="56"/>
      <c r="B27" s="64" t="s">
        <v>282</v>
      </c>
      <c r="C27" s="58" t="s">
        <v>229</v>
      </c>
      <c r="D27" s="27"/>
    </row>
    <row r="28" spans="1:4" ht="18.75" customHeight="1">
      <c r="A28" s="56"/>
      <c r="B28" s="62" t="s">
        <v>245</v>
      </c>
      <c r="C28" s="59" t="s">
        <v>237</v>
      </c>
      <c r="D28" s="27"/>
    </row>
    <row r="29" spans="1:4" ht="18.75" customHeight="1">
      <c r="A29" s="56"/>
      <c r="B29" s="62" t="s">
        <v>239</v>
      </c>
      <c r="C29" s="59" t="s">
        <v>238</v>
      </c>
      <c r="D29" s="27"/>
    </row>
    <row r="30" spans="1:4" ht="18.75" customHeight="1">
      <c r="A30" s="56"/>
      <c r="B30" s="62" t="s">
        <v>45</v>
      </c>
      <c r="C30" s="203"/>
      <c r="D30" s="204"/>
    </row>
    <row r="31" spans="1:4" ht="18.75" customHeight="1">
      <c r="A31" s="56"/>
      <c r="B31" s="64" t="s">
        <v>283</v>
      </c>
      <c r="C31" s="58" t="s">
        <v>229</v>
      </c>
      <c r="D31" s="27"/>
    </row>
    <row r="32" spans="1:4" ht="18.75" customHeight="1">
      <c r="A32" s="56"/>
      <c r="B32" s="62" t="s">
        <v>245</v>
      </c>
      <c r="C32" s="59" t="s">
        <v>237</v>
      </c>
      <c r="D32" s="27"/>
    </row>
    <row r="33" spans="1:4" ht="18.75" customHeight="1">
      <c r="A33" s="56"/>
      <c r="B33" s="62" t="s">
        <v>239</v>
      </c>
      <c r="C33" s="59" t="s">
        <v>238</v>
      </c>
      <c r="D33" s="27"/>
    </row>
    <row r="34" spans="1:4" ht="18.75" customHeight="1">
      <c r="A34" s="56"/>
      <c r="B34" s="62" t="s">
        <v>45</v>
      </c>
      <c r="C34" s="203"/>
      <c r="D34" s="204"/>
    </row>
    <row r="35" spans="1:4" ht="18.75" customHeight="1">
      <c r="A35" s="56" t="s">
        <v>284</v>
      </c>
      <c r="B35" s="64" t="s">
        <v>285</v>
      </c>
      <c r="C35" s="58" t="s">
        <v>229</v>
      </c>
      <c r="D35" s="27"/>
    </row>
    <row r="36" spans="1:4" ht="18.75" customHeight="1">
      <c r="A36" s="56"/>
      <c r="B36" s="62" t="s">
        <v>242</v>
      </c>
      <c r="C36" s="59" t="s">
        <v>230</v>
      </c>
      <c r="D36" s="27"/>
    </row>
    <row r="37" spans="1:4" ht="18.75" customHeight="1">
      <c r="A37" s="56"/>
      <c r="B37" s="62" t="s">
        <v>241</v>
      </c>
      <c r="C37" s="59" t="s">
        <v>231</v>
      </c>
      <c r="D37" s="27"/>
    </row>
    <row r="38" spans="1:4" ht="18.75" customHeight="1">
      <c r="A38" s="56"/>
      <c r="B38" s="62" t="s">
        <v>45</v>
      </c>
      <c r="C38" s="203"/>
      <c r="D38" s="204"/>
    </row>
    <row r="39" spans="1:4" ht="18.75" customHeight="1">
      <c r="A39" s="56" t="s">
        <v>286</v>
      </c>
      <c r="B39" s="64" t="s">
        <v>288</v>
      </c>
      <c r="C39" s="58" t="s">
        <v>229</v>
      </c>
      <c r="D39" s="27"/>
    </row>
    <row r="40" spans="1:4" ht="18.75" customHeight="1">
      <c r="A40" s="56"/>
      <c r="B40" s="62" t="s">
        <v>242</v>
      </c>
      <c r="C40" s="59" t="s">
        <v>230</v>
      </c>
      <c r="D40" s="27"/>
    </row>
    <row r="41" spans="1:4" ht="18.75" customHeight="1">
      <c r="A41" s="56"/>
      <c r="B41" s="62" t="s">
        <v>241</v>
      </c>
      <c r="C41" s="59" t="s">
        <v>231</v>
      </c>
      <c r="D41" s="27"/>
    </row>
    <row r="42" spans="1:4" ht="18.75" customHeight="1">
      <c r="A42" s="56"/>
      <c r="B42" s="62" t="s">
        <v>45</v>
      </c>
      <c r="C42" s="203"/>
      <c r="D42" s="204"/>
    </row>
    <row r="43" spans="1:4" ht="18.75" customHeight="1">
      <c r="A43" s="63" t="s">
        <v>289</v>
      </c>
      <c r="B43" s="64" t="s">
        <v>287</v>
      </c>
      <c r="C43" s="58" t="s">
        <v>229</v>
      </c>
      <c r="D43" s="47"/>
    </row>
    <row r="44" spans="1:4" ht="18.75" customHeight="1">
      <c r="A44" s="56"/>
      <c r="B44" s="62" t="s">
        <v>242</v>
      </c>
      <c r="C44" s="59" t="s">
        <v>230</v>
      </c>
      <c r="D44" s="27"/>
    </row>
    <row r="45" spans="1:4" ht="18.75" customHeight="1">
      <c r="A45" s="56"/>
      <c r="B45" s="62" t="s">
        <v>241</v>
      </c>
      <c r="C45" s="59" t="s">
        <v>231</v>
      </c>
      <c r="D45" s="27"/>
    </row>
    <row r="46" spans="1:4" ht="18.75" customHeight="1">
      <c r="A46" s="56"/>
      <c r="B46" s="62" t="s">
        <v>45</v>
      </c>
      <c r="C46" s="203"/>
      <c r="D46" s="204"/>
    </row>
    <row r="47" spans="1:4" ht="47.25">
      <c r="A47" s="45" t="s">
        <v>166</v>
      </c>
      <c r="B47" s="42" t="s">
        <v>46</v>
      </c>
      <c r="C47" s="16" t="s">
        <v>149</v>
      </c>
      <c r="D47" s="41">
        <v>594.95</v>
      </c>
    </row>
    <row r="48" spans="1:4" ht="19.5" customHeight="1">
      <c r="A48" s="45" t="s">
        <v>167</v>
      </c>
      <c r="B48" s="42" t="s">
        <v>153</v>
      </c>
      <c r="C48" s="16" t="s">
        <v>152</v>
      </c>
      <c r="D48" s="103">
        <f>+D47/D49</f>
        <v>3.910542920993822</v>
      </c>
    </row>
    <row r="49" spans="1:4" ht="18" customHeight="1">
      <c r="A49" s="45" t="s">
        <v>168</v>
      </c>
      <c r="B49" s="42" t="s">
        <v>48</v>
      </c>
      <c r="C49" s="16" t="s">
        <v>154</v>
      </c>
      <c r="D49" s="41">
        <v>152.14</v>
      </c>
    </row>
    <row r="50" spans="1:4" ht="35.25" customHeight="1">
      <c r="A50" s="45" t="s">
        <v>169</v>
      </c>
      <c r="B50" s="42" t="s">
        <v>49</v>
      </c>
      <c r="C50" s="16" t="s">
        <v>149</v>
      </c>
      <c r="D50" s="41">
        <v>63.81</v>
      </c>
    </row>
    <row r="51" spans="1:4" ht="31.5">
      <c r="A51" s="45" t="s">
        <v>170</v>
      </c>
      <c r="B51" s="42" t="s">
        <v>155</v>
      </c>
      <c r="C51" s="16" t="s">
        <v>149</v>
      </c>
      <c r="D51" s="41">
        <v>0</v>
      </c>
    </row>
    <row r="52" spans="1:4" ht="33" customHeight="1">
      <c r="A52" s="45" t="s">
        <v>171</v>
      </c>
      <c r="B52" s="42" t="s">
        <v>50</v>
      </c>
      <c r="C52" s="16" t="s">
        <v>149</v>
      </c>
      <c r="D52" s="41">
        <f>511.29+179.98</f>
        <v>691.27</v>
      </c>
    </row>
    <row r="53" spans="1:4" ht="47.25">
      <c r="A53" s="45" t="s">
        <v>172</v>
      </c>
      <c r="B53" s="42" t="s">
        <v>51</v>
      </c>
      <c r="C53" s="16" t="s">
        <v>149</v>
      </c>
      <c r="D53" s="41">
        <v>6</v>
      </c>
    </row>
    <row r="54" spans="1:4" ht="15.75">
      <c r="A54" s="45" t="s">
        <v>173</v>
      </c>
      <c r="B54" s="42" t="s">
        <v>157</v>
      </c>
      <c r="C54" s="16" t="s">
        <v>149</v>
      </c>
      <c r="D54" s="41">
        <v>31.7</v>
      </c>
    </row>
    <row r="55" spans="1:4" ht="15.75">
      <c r="A55" s="45"/>
      <c r="B55" s="42" t="s">
        <v>151</v>
      </c>
      <c r="C55" s="16"/>
      <c r="D55" s="41"/>
    </row>
    <row r="56" spans="1:4" ht="31.5">
      <c r="A56" s="45" t="s">
        <v>174</v>
      </c>
      <c r="B56" s="43" t="s">
        <v>52</v>
      </c>
      <c r="C56" s="16" t="s">
        <v>149</v>
      </c>
      <c r="D56" s="41">
        <f>208+7.1</f>
        <v>215.1</v>
      </c>
    </row>
    <row r="57" spans="1:4" ht="15.75">
      <c r="A57" s="45" t="s">
        <v>175</v>
      </c>
      <c r="B57" s="42" t="s">
        <v>176</v>
      </c>
      <c r="C57" s="16" t="s">
        <v>149</v>
      </c>
      <c r="D57" s="41">
        <v>666.38</v>
      </c>
    </row>
    <row r="58" spans="1:4" ht="15.75">
      <c r="A58" s="45"/>
      <c r="B58" s="42" t="s">
        <v>151</v>
      </c>
      <c r="C58" s="16"/>
      <c r="D58" s="41"/>
    </row>
    <row r="59" spans="1:4" ht="31.5">
      <c r="A59" s="45" t="s">
        <v>177</v>
      </c>
      <c r="B59" s="43" t="s">
        <v>52</v>
      </c>
      <c r="C59" s="16" t="s">
        <v>149</v>
      </c>
      <c r="D59" s="41">
        <f>402.2+139.6</f>
        <v>541.8</v>
      </c>
    </row>
    <row r="60" spans="1:4" ht="31.5">
      <c r="A60" s="45" t="s">
        <v>178</v>
      </c>
      <c r="B60" s="42" t="s">
        <v>53</v>
      </c>
      <c r="C60" s="16" t="s">
        <v>149</v>
      </c>
      <c r="D60" s="41">
        <v>316</v>
      </c>
    </row>
    <row r="61" spans="1:4" ht="66" customHeight="1">
      <c r="A61" s="45" t="s">
        <v>179</v>
      </c>
      <c r="B61" s="42" t="s">
        <v>318</v>
      </c>
      <c r="C61" s="16" t="s">
        <v>149</v>
      </c>
      <c r="D61" s="41"/>
    </row>
    <row r="62" spans="1:4" ht="15.75">
      <c r="A62" s="45" t="s">
        <v>180</v>
      </c>
      <c r="B62" s="40" t="s">
        <v>158</v>
      </c>
      <c r="C62" s="16" t="s">
        <v>149</v>
      </c>
      <c r="D62" s="41"/>
    </row>
    <row r="63" spans="1:4" ht="15.75">
      <c r="A63" s="45" t="s">
        <v>181</v>
      </c>
      <c r="B63" s="40" t="s">
        <v>159</v>
      </c>
      <c r="C63" s="16" t="s">
        <v>149</v>
      </c>
      <c r="D63" s="41">
        <f>+D13-D14</f>
        <v>-47.73999999999978</v>
      </c>
    </row>
    <row r="64" spans="1:4" ht="15.75">
      <c r="A64" s="45"/>
      <c r="B64" s="42" t="s">
        <v>151</v>
      </c>
      <c r="C64" s="16"/>
      <c r="D64" s="41"/>
    </row>
    <row r="65" spans="1:4" ht="66" customHeight="1">
      <c r="A65" s="45" t="s">
        <v>182</v>
      </c>
      <c r="B65" s="42" t="s">
        <v>160</v>
      </c>
      <c r="C65" s="16" t="s">
        <v>149</v>
      </c>
      <c r="D65" s="41"/>
    </row>
    <row r="66" spans="1:4" ht="15.75">
      <c r="A66" s="45" t="s">
        <v>183</v>
      </c>
      <c r="B66" s="40" t="s">
        <v>161</v>
      </c>
      <c r="C66" s="16" t="s">
        <v>149</v>
      </c>
      <c r="D66" s="41"/>
    </row>
    <row r="67" spans="1:4" ht="15.75">
      <c r="A67" s="45"/>
      <c r="B67" s="42" t="s">
        <v>151</v>
      </c>
      <c r="C67" s="16"/>
      <c r="D67" s="41"/>
    </row>
    <row r="68" spans="1:4" ht="15.75">
      <c r="A68" s="45" t="s">
        <v>184</v>
      </c>
      <c r="B68" s="42" t="s">
        <v>162</v>
      </c>
      <c r="C68" s="16" t="s">
        <v>149</v>
      </c>
      <c r="D68" s="41"/>
    </row>
    <row r="69" spans="1:4" ht="47.25">
      <c r="A69" s="45" t="s">
        <v>185</v>
      </c>
      <c r="B69" s="40" t="s">
        <v>163</v>
      </c>
      <c r="C69" s="16"/>
      <c r="D69" s="41"/>
    </row>
    <row r="70" spans="1:4" ht="15.75">
      <c r="A70" s="45" t="s">
        <v>186</v>
      </c>
      <c r="B70" s="40" t="s">
        <v>192</v>
      </c>
      <c r="C70" s="16" t="s">
        <v>191</v>
      </c>
      <c r="D70" s="103">
        <v>2.1</v>
      </c>
    </row>
    <row r="71" spans="1:4" ht="15.75">
      <c r="A71" s="45" t="s">
        <v>187</v>
      </c>
      <c r="B71" s="40" t="s">
        <v>193</v>
      </c>
      <c r="C71" s="16" t="s">
        <v>191</v>
      </c>
      <c r="D71" s="41">
        <v>1.9</v>
      </c>
    </row>
    <row r="72" spans="1:4" ht="15.75">
      <c r="A72" s="45" t="s">
        <v>188</v>
      </c>
      <c r="B72" s="40" t="s">
        <v>195</v>
      </c>
      <c r="C72" s="16" t="s">
        <v>194</v>
      </c>
      <c r="D72" s="41">
        <v>3.83</v>
      </c>
    </row>
    <row r="73" spans="1:4" ht="15.75">
      <c r="A73" s="45" t="s">
        <v>189</v>
      </c>
      <c r="B73" s="40" t="s">
        <v>196</v>
      </c>
      <c r="C73" s="16" t="s">
        <v>194</v>
      </c>
      <c r="D73" s="41">
        <v>0</v>
      </c>
    </row>
    <row r="74" spans="1:4" ht="15.75">
      <c r="A74" s="45" t="s">
        <v>190</v>
      </c>
      <c r="B74" s="40" t="s">
        <v>197</v>
      </c>
      <c r="C74" s="16" t="s">
        <v>194</v>
      </c>
      <c r="D74" s="41">
        <v>3.93</v>
      </c>
    </row>
    <row r="75" spans="1:4" ht="15.75">
      <c r="A75" s="45"/>
      <c r="B75" s="42" t="s">
        <v>151</v>
      </c>
      <c r="C75" s="16"/>
      <c r="D75" s="41"/>
    </row>
    <row r="76" spans="1:4" ht="15.75">
      <c r="A76" s="45" t="s">
        <v>198</v>
      </c>
      <c r="B76" s="17" t="s">
        <v>200</v>
      </c>
      <c r="C76" s="16" t="s">
        <v>194</v>
      </c>
      <c r="D76" s="41">
        <v>0.1</v>
      </c>
    </row>
    <row r="77" spans="1:4" ht="15.75">
      <c r="A77" s="45" t="s">
        <v>199</v>
      </c>
      <c r="B77" s="17" t="s">
        <v>201</v>
      </c>
      <c r="C77" s="16" t="s">
        <v>194</v>
      </c>
      <c r="D77" s="41">
        <f>+D74-D76</f>
        <v>3.83</v>
      </c>
    </row>
    <row r="78" spans="1:4" ht="32.25" customHeight="1">
      <c r="A78" s="45" t="s">
        <v>202</v>
      </c>
      <c r="B78" s="40" t="s">
        <v>212</v>
      </c>
      <c r="C78" s="16" t="s">
        <v>213</v>
      </c>
      <c r="D78" s="41">
        <f>+D74-D72</f>
        <v>0.10000000000000009</v>
      </c>
    </row>
    <row r="79" spans="1:4" ht="31.5">
      <c r="A79" s="45" t="s">
        <v>203</v>
      </c>
      <c r="B79" s="40" t="s">
        <v>215</v>
      </c>
      <c r="C79" s="16" t="s">
        <v>214</v>
      </c>
      <c r="D79" s="41">
        <v>1.45</v>
      </c>
    </row>
    <row r="80" spans="1:4" ht="31.5">
      <c r="A80" s="45" t="s">
        <v>204</v>
      </c>
      <c r="B80" s="40" t="s">
        <v>217</v>
      </c>
      <c r="C80" s="16" t="s">
        <v>214</v>
      </c>
      <c r="D80" s="41">
        <v>1.45</v>
      </c>
    </row>
    <row r="81" spans="1:4" ht="15.75">
      <c r="A81" s="45" t="s">
        <v>205</v>
      </c>
      <c r="B81" s="40" t="s">
        <v>218</v>
      </c>
      <c r="C81" s="16" t="s">
        <v>216</v>
      </c>
      <c r="D81" s="41">
        <v>0</v>
      </c>
    </row>
    <row r="82" spans="1:4" ht="15.75">
      <c r="A82" s="45" t="s">
        <v>206</v>
      </c>
      <c r="B82" s="40" t="s">
        <v>219</v>
      </c>
      <c r="C82" s="16" t="s">
        <v>216</v>
      </c>
      <c r="D82" s="41">
        <v>1</v>
      </c>
    </row>
    <row r="83" spans="1:4" ht="15.75">
      <c r="A83" s="45" t="s">
        <v>207</v>
      </c>
      <c r="B83" s="40" t="s">
        <v>220</v>
      </c>
      <c r="C83" s="16" t="s">
        <v>216</v>
      </c>
      <c r="D83" s="41">
        <v>0</v>
      </c>
    </row>
    <row r="84" spans="1:4" ht="31.5">
      <c r="A84" s="45" t="s">
        <v>208</v>
      </c>
      <c r="B84" s="40" t="s">
        <v>222</v>
      </c>
      <c r="C84" s="16" t="s">
        <v>221</v>
      </c>
      <c r="D84" s="41">
        <v>8.5</v>
      </c>
    </row>
    <row r="85" spans="1:4" ht="31.5">
      <c r="A85" s="45" t="s">
        <v>209</v>
      </c>
      <c r="B85" s="40" t="s">
        <v>224</v>
      </c>
      <c r="C85" s="16" t="s">
        <v>223</v>
      </c>
      <c r="D85" s="41">
        <v>164.64</v>
      </c>
    </row>
    <row r="86" spans="1:4" ht="31.5">
      <c r="A86" s="45" t="s">
        <v>210</v>
      </c>
      <c r="B86" s="40" t="s">
        <v>226</v>
      </c>
      <c r="C86" s="16" t="s">
        <v>225</v>
      </c>
      <c r="D86" s="41">
        <v>35</v>
      </c>
    </row>
    <row r="87" spans="1:4" ht="31.5">
      <c r="A87" s="45" t="s">
        <v>211</v>
      </c>
      <c r="B87" s="40" t="s">
        <v>247</v>
      </c>
      <c r="C87" s="16" t="s">
        <v>227</v>
      </c>
      <c r="D87" s="41">
        <v>0.8</v>
      </c>
    </row>
    <row r="89" ht="15.75">
      <c r="B89" s="37" t="s">
        <v>228</v>
      </c>
    </row>
    <row r="90" spans="2:4" ht="128.25" customHeight="1">
      <c r="B90" s="205" t="s">
        <v>316</v>
      </c>
      <c r="C90" s="205"/>
      <c r="D90" s="205"/>
    </row>
    <row r="91" spans="2:4" ht="38.25" customHeight="1">
      <c r="B91" s="205" t="s">
        <v>249</v>
      </c>
      <c r="C91" s="206"/>
      <c r="D91" s="206"/>
    </row>
    <row r="95" ht="14.25" customHeight="1"/>
  </sheetData>
  <sheetProtection/>
  <mergeCells count="15">
    <mergeCell ref="B91:D91"/>
    <mergeCell ref="C8:D8"/>
    <mergeCell ref="C9:D9"/>
    <mergeCell ref="C22:D22"/>
    <mergeCell ref="C42:D42"/>
    <mergeCell ref="C46:D46"/>
    <mergeCell ref="C26:D26"/>
    <mergeCell ref="C30:D30"/>
    <mergeCell ref="C34:D34"/>
    <mergeCell ref="C4:D4"/>
    <mergeCell ref="C5:D5"/>
    <mergeCell ref="C6:D6"/>
    <mergeCell ref="C7:D7"/>
    <mergeCell ref="C38:D38"/>
    <mergeCell ref="B90:D90"/>
  </mergeCells>
  <printOptions/>
  <pageMargins left="0.53" right="0.55" top="0.56" bottom="0.56" header="0.31496062992125984" footer="0.31496062992125984"/>
  <pageSetup fitToHeight="2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zoomScalePageLayoutView="0" workbookViewId="0" topLeftCell="A1">
      <selection activeCell="C3" sqref="C3:D6"/>
    </sheetView>
  </sheetViews>
  <sheetFormatPr defaultColWidth="9.140625" defaultRowHeight="15"/>
  <cols>
    <col min="1" max="1" width="8.7109375" style="55" customWidth="1"/>
    <col min="2" max="2" width="37.140625" style="9" customWidth="1"/>
    <col min="3" max="3" width="19.00390625" style="57" customWidth="1"/>
    <col min="4" max="4" width="23.28125" style="9" customWidth="1"/>
    <col min="5" max="5" width="25.8515625" style="46" customWidth="1"/>
    <col min="6" max="7" width="9.140625" style="46" customWidth="1"/>
    <col min="8" max="16384" width="9.140625" style="6" customWidth="1"/>
  </cols>
  <sheetData>
    <row r="1" spans="2:4" ht="15.75">
      <c r="B1" s="207" t="s">
        <v>128</v>
      </c>
      <c r="C1" s="207"/>
      <c r="D1" s="207"/>
    </row>
    <row r="2" spans="2:4" ht="15.75">
      <c r="B2" s="8"/>
      <c r="C2" s="8"/>
      <c r="D2" s="8"/>
    </row>
    <row r="3" spans="2:4" ht="15" customHeight="1">
      <c r="B3" s="47" t="s">
        <v>10</v>
      </c>
      <c r="C3" s="157" t="s">
        <v>347</v>
      </c>
      <c r="D3" s="159"/>
    </row>
    <row r="4" spans="2:4" ht="15.75">
      <c r="B4" s="47" t="s">
        <v>32</v>
      </c>
      <c r="C4" s="157">
        <v>7417002405</v>
      </c>
      <c r="D4" s="159"/>
    </row>
    <row r="5" spans="2:4" ht="15.75">
      <c r="B5" s="47" t="s">
        <v>33</v>
      </c>
      <c r="C5" s="157">
        <v>741701001</v>
      </c>
      <c r="D5" s="159"/>
    </row>
    <row r="6" spans="2:4" ht="15" customHeight="1">
      <c r="B6" s="47" t="s">
        <v>78</v>
      </c>
      <c r="C6" s="157" t="s">
        <v>351</v>
      </c>
      <c r="D6" s="159"/>
    </row>
    <row r="7" spans="2:4" ht="15.75">
      <c r="B7" s="47" t="s">
        <v>82</v>
      </c>
      <c r="C7" s="199" t="s">
        <v>328</v>
      </c>
      <c r="D7" s="200"/>
    </row>
    <row r="8" spans="3:4" ht="15.75">
      <c r="C8" s="201"/>
      <c r="D8" s="202"/>
    </row>
    <row r="9" spans="1:7" s="53" customFormat="1" ht="31.5">
      <c r="A9" s="45" t="s">
        <v>146</v>
      </c>
      <c r="B9" s="32" t="s">
        <v>12</v>
      </c>
      <c r="C9" s="36" t="s">
        <v>148</v>
      </c>
      <c r="D9" s="32" t="s">
        <v>13</v>
      </c>
      <c r="E9" s="34"/>
      <c r="F9" s="34"/>
      <c r="G9" s="34"/>
    </row>
    <row r="10" spans="1:7" s="5" customFormat="1" ht="31.5">
      <c r="A10" s="56">
        <v>1</v>
      </c>
      <c r="B10" s="49" t="s">
        <v>129</v>
      </c>
      <c r="C10" s="58" t="s">
        <v>229</v>
      </c>
      <c r="D10" s="27"/>
      <c r="E10" s="48"/>
      <c r="F10" s="48"/>
      <c r="G10" s="48"/>
    </row>
    <row r="11" spans="1:7" s="5" customFormat="1" ht="15.75">
      <c r="A11" s="56" t="s">
        <v>233</v>
      </c>
      <c r="B11" s="49" t="s">
        <v>102</v>
      </c>
      <c r="C11" s="58" t="s">
        <v>229</v>
      </c>
      <c r="D11" s="27"/>
      <c r="E11" s="48"/>
      <c r="F11" s="48"/>
      <c r="G11" s="48"/>
    </row>
    <row r="12" spans="1:7" s="5" customFormat="1" ht="15.75">
      <c r="A12" s="56"/>
      <c r="B12" s="54" t="s">
        <v>242</v>
      </c>
      <c r="C12" s="59" t="s">
        <v>230</v>
      </c>
      <c r="D12" s="27"/>
      <c r="E12" s="48"/>
      <c r="F12" s="48"/>
      <c r="G12" s="48"/>
    </row>
    <row r="13" spans="1:7" s="5" customFormat="1" ht="15.75">
      <c r="A13" s="56"/>
      <c r="B13" s="54" t="s">
        <v>241</v>
      </c>
      <c r="C13" s="59" t="s">
        <v>231</v>
      </c>
      <c r="D13" s="27"/>
      <c r="E13" s="48"/>
      <c r="F13" s="48"/>
      <c r="G13" s="48"/>
    </row>
    <row r="14" spans="1:7" s="5" customFormat="1" ht="15.75">
      <c r="A14" s="56"/>
      <c r="B14" s="54" t="s">
        <v>45</v>
      </c>
      <c r="C14" s="203"/>
      <c r="D14" s="204"/>
      <c r="E14" s="48"/>
      <c r="F14" s="48"/>
      <c r="G14" s="48"/>
    </row>
    <row r="15" spans="1:7" s="5" customFormat="1" ht="15.75">
      <c r="A15" s="56" t="s">
        <v>236</v>
      </c>
      <c r="B15" s="49" t="s">
        <v>232</v>
      </c>
      <c r="C15" s="58" t="s">
        <v>229</v>
      </c>
      <c r="D15" s="27">
        <v>2087.5</v>
      </c>
      <c r="E15" s="48"/>
      <c r="F15" s="48"/>
      <c r="G15" s="48"/>
    </row>
    <row r="16" spans="1:7" s="5" customFormat="1" ht="31.5">
      <c r="A16" s="56"/>
      <c r="B16" s="54" t="s">
        <v>240</v>
      </c>
      <c r="C16" s="59" t="s">
        <v>237</v>
      </c>
      <c r="D16" s="101">
        <f>+D15/D17*1000</f>
        <v>3735.0152084451606</v>
      </c>
      <c r="E16" s="48"/>
      <c r="F16" s="48"/>
      <c r="G16" s="48"/>
    </row>
    <row r="17" spans="1:7" s="5" customFormat="1" ht="15.75">
      <c r="A17" s="56"/>
      <c r="B17" s="54" t="s">
        <v>241</v>
      </c>
      <c r="C17" s="59" t="s">
        <v>238</v>
      </c>
      <c r="D17" s="27">
        <v>558.9</v>
      </c>
      <c r="E17" s="48"/>
      <c r="F17" s="48"/>
      <c r="G17" s="48"/>
    </row>
    <row r="18" spans="1:7" s="5" customFormat="1" ht="15.75">
      <c r="A18" s="56"/>
      <c r="B18" s="54" t="s">
        <v>45</v>
      </c>
      <c r="C18" s="203"/>
      <c r="D18" s="204"/>
      <c r="E18" s="48"/>
      <c r="F18" s="48"/>
      <c r="G18" s="48"/>
    </row>
    <row r="19" spans="1:7" s="5" customFormat="1" ht="15.75">
      <c r="A19" s="56" t="s">
        <v>234</v>
      </c>
      <c r="B19" s="50" t="s">
        <v>104</v>
      </c>
      <c r="C19" s="58" t="s">
        <v>229</v>
      </c>
      <c r="D19" s="27">
        <v>2087.5</v>
      </c>
      <c r="E19" s="48"/>
      <c r="F19" s="48"/>
      <c r="G19" s="48"/>
    </row>
    <row r="20" spans="1:7" s="5" customFormat="1" ht="15.75">
      <c r="A20" s="56"/>
      <c r="B20" s="62" t="s">
        <v>245</v>
      </c>
      <c r="C20" s="59" t="s">
        <v>237</v>
      </c>
      <c r="D20" s="101">
        <f>+D19/D21*1000</f>
        <v>3735.0152084451606</v>
      </c>
      <c r="E20" s="48"/>
      <c r="F20" s="48"/>
      <c r="G20" s="48"/>
    </row>
    <row r="21" spans="1:7" s="5" customFormat="1" ht="15.75">
      <c r="A21" s="56"/>
      <c r="B21" s="62" t="s">
        <v>239</v>
      </c>
      <c r="C21" s="59" t="s">
        <v>238</v>
      </c>
      <c r="D21" s="27">
        <v>558.9</v>
      </c>
      <c r="E21" s="48"/>
      <c r="F21" s="48"/>
      <c r="G21" s="48"/>
    </row>
    <row r="22" spans="1:7" s="5" customFormat="1" ht="15.75">
      <c r="A22" s="56"/>
      <c r="B22" s="62" t="s">
        <v>45</v>
      </c>
      <c r="C22" s="203"/>
      <c r="D22" s="204"/>
      <c r="E22" s="48"/>
      <c r="F22" s="48"/>
      <c r="G22" s="48"/>
    </row>
    <row r="23" spans="1:7" s="5" customFormat="1" ht="15.75">
      <c r="A23" s="56" t="s">
        <v>235</v>
      </c>
      <c r="B23" s="50" t="s">
        <v>105</v>
      </c>
      <c r="C23" s="58" t="s">
        <v>229</v>
      </c>
      <c r="D23" s="27"/>
      <c r="E23" s="48"/>
      <c r="F23" s="48"/>
      <c r="G23" s="48"/>
    </row>
    <row r="24" spans="1:7" s="5" customFormat="1" ht="15.75">
      <c r="A24" s="56"/>
      <c r="B24" s="62" t="s">
        <v>245</v>
      </c>
      <c r="C24" s="59" t="s">
        <v>237</v>
      </c>
      <c r="D24" s="27"/>
      <c r="E24" s="48"/>
      <c r="F24" s="48"/>
      <c r="G24" s="48"/>
    </row>
    <row r="25" spans="1:7" s="5" customFormat="1" ht="15.75">
      <c r="A25" s="56"/>
      <c r="B25" s="62" t="s">
        <v>239</v>
      </c>
      <c r="C25" s="59" t="s">
        <v>238</v>
      </c>
      <c r="D25" s="27"/>
      <c r="E25" s="48"/>
      <c r="F25" s="48"/>
      <c r="G25" s="48"/>
    </row>
    <row r="26" spans="1:7" s="5" customFormat="1" ht="15.75">
      <c r="A26" s="56"/>
      <c r="B26" s="62" t="s">
        <v>45</v>
      </c>
      <c r="C26" s="203"/>
      <c r="D26" s="204"/>
      <c r="E26" s="48"/>
      <c r="F26" s="48"/>
      <c r="G26" s="48"/>
    </row>
    <row r="27" spans="1:7" s="5" customFormat="1" ht="15.75">
      <c r="A27" s="56" t="s">
        <v>243</v>
      </c>
      <c r="B27" s="49" t="s">
        <v>106</v>
      </c>
      <c r="C27" s="58" t="s">
        <v>229</v>
      </c>
      <c r="D27" s="27"/>
      <c r="E27" s="48"/>
      <c r="F27" s="48"/>
      <c r="G27" s="48"/>
    </row>
    <row r="28" spans="1:7" s="5" customFormat="1" ht="15.75">
      <c r="A28" s="56"/>
      <c r="B28" s="54" t="s">
        <v>242</v>
      </c>
      <c r="C28" s="59" t="s">
        <v>230</v>
      </c>
      <c r="D28" s="27"/>
      <c r="E28" s="48"/>
      <c r="F28" s="48"/>
      <c r="G28" s="48"/>
    </row>
    <row r="29" spans="1:7" s="5" customFormat="1" ht="15.75">
      <c r="A29" s="56"/>
      <c r="B29" s="54" t="s">
        <v>241</v>
      </c>
      <c r="C29" s="59" t="s">
        <v>231</v>
      </c>
      <c r="D29" s="27"/>
      <c r="E29" s="48"/>
      <c r="F29" s="48"/>
      <c r="G29" s="48"/>
    </row>
    <row r="30" spans="1:7" s="5" customFormat="1" ht="15.75">
      <c r="A30" s="56"/>
      <c r="B30" s="54" t="s">
        <v>45</v>
      </c>
      <c r="C30" s="203"/>
      <c r="D30" s="204"/>
      <c r="E30" s="48"/>
      <c r="F30" s="48"/>
      <c r="G30" s="48"/>
    </row>
    <row r="31" spans="1:7" s="5" customFormat="1" ht="15.75">
      <c r="A31" s="56" t="s">
        <v>244</v>
      </c>
      <c r="B31" s="49" t="s">
        <v>107</v>
      </c>
      <c r="C31" s="58" t="s">
        <v>229</v>
      </c>
      <c r="D31" s="27"/>
      <c r="E31" s="48"/>
      <c r="F31" s="48"/>
      <c r="G31" s="48"/>
    </row>
    <row r="32" spans="1:7" s="5" customFormat="1" ht="15.75">
      <c r="A32" s="56"/>
      <c r="B32" s="54" t="s">
        <v>242</v>
      </c>
      <c r="C32" s="59" t="s">
        <v>230</v>
      </c>
      <c r="D32" s="27"/>
      <c r="E32" s="48"/>
      <c r="F32" s="48"/>
      <c r="G32" s="48"/>
    </row>
    <row r="33" spans="1:7" s="5" customFormat="1" ht="15.75">
      <c r="A33" s="56"/>
      <c r="B33" s="54" t="s">
        <v>241</v>
      </c>
      <c r="C33" s="59" t="s">
        <v>231</v>
      </c>
      <c r="D33" s="27"/>
      <c r="E33" s="48"/>
      <c r="F33" s="48"/>
      <c r="G33" s="48"/>
    </row>
    <row r="34" spans="1:7" s="5" customFormat="1" ht="15.75">
      <c r="A34" s="56"/>
      <c r="B34" s="54" t="s">
        <v>45</v>
      </c>
      <c r="C34" s="203"/>
      <c r="D34" s="204"/>
      <c r="E34" s="48"/>
      <c r="F34" s="48"/>
      <c r="G34" s="48"/>
    </row>
    <row r="35" spans="1:7" s="5" customFormat="1" ht="15.75" hidden="1">
      <c r="A35" s="56"/>
      <c r="B35" s="49" t="s">
        <v>108</v>
      </c>
      <c r="C35" s="60"/>
      <c r="D35" s="27"/>
      <c r="E35" s="48"/>
      <c r="F35" s="48"/>
      <c r="G35" s="48"/>
    </row>
    <row r="36" spans="1:7" s="5" customFormat="1" ht="15.75" hidden="1">
      <c r="A36" s="56"/>
      <c r="B36" s="52" t="s">
        <v>119</v>
      </c>
      <c r="C36" s="59"/>
      <c r="D36" s="27"/>
      <c r="E36" s="48"/>
      <c r="F36" s="48"/>
      <c r="G36" s="48"/>
    </row>
    <row r="37" spans="1:7" s="5" customFormat="1" ht="31.5" hidden="1">
      <c r="A37" s="56"/>
      <c r="B37" s="52" t="s">
        <v>103</v>
      </c>
      <c r="C37" s="59"/>
      <c r="D37" s="27"/>
      <c r="E37" s="48"/>
      <c r="F37" s="48"/>
      <c r="G37" s="48"/>
    </row>
    <row r="38" spans="1:7" s="5" customFormat="1" ht="15.75" hidden="1">
      <c r="A38" s="56"/>
      <c r="B38" s="52" t="s">
        <v>118</v>
      </c>
      <c r="C38" s="59"/>
      <c r="D38" s="27"/>
      <c r="E38" s="48"/>
      <c r="F38" s="48"/>
      <c r="G38" s="48"/>
    </row>
    <row r="39" spans="1:7" s="5" customFormat="1" ht="15.75" hidden="1">
      <c r="A39" s="56"/>
      <c r="B39" s="52" t="s">
        <v>45</v>
      </c>
      <c r="C39" s="59"/>
      <c r="D39" s="27"/>
      <c r="E39" s="48"/>
      <c r="F39" s="48"/>
      <c r="G39" s="48"/>
    </row>
    <row r="40" spans="1:7" s="5" customFormat="1" ht="15.75" hidden="1">
      <c r="A40" s="56"/>
      <c r="B40" s="49" t="s">
        <v>109</v>
      </c>
      <c r="C40" s="60"/>
      <c r="D40" s="27"/>
      <c r="E40" s="48"/>
      <c r="F40" s="48"/>
      <c r="G40" s="48"/>
    </row>
    <row r="41" spans="1:7" s="5" customFormat="1" ht="31.5" hidden="1">
      <c r="A41" s="56"/>
      <c r="B41" s="52" t="s">
        <v>121</v>
      </c>
      <c r="C41" s="59"/>
      <c r="D41" s="27"/>
      <c r="E41" s="48"/>
      <c r="F41" s="48"/>
      <c r="G41" s="48"/>
    </row>
    <row r="42" spans="1:7" s="5" customFormat="1" ht="31.5" hidden="1">
      <c r="A42" s="56"/>
      <c r="B42" s="52" t="s">
        <v>103</v>
      </c>
      <c r="C42" s="59"/>
      <c r="D42" s="27"/>
      <c r="E42" s="48"/>
      <c r="F42" s="48"/>
      <c r="G42" s="48"/>
    </row>
    <row r="43" spans="1:7" s="5" customFormat="1" ht="15.75" hidden="1">
      <c r="A43" s="56"/>
      <c r="B43" s="52" t="s">
        <v>118</v>
      </c>
      <c r="C43" s="59"/>
      <c r="D43" s="27"/>
      <c r="E43" s="48"/>
      <c r="F43" s="48"/>
      <c r="G43" s="48"/>
    </row>
    <row r="44" spans="1:7" s="5" customFormat="1" ht="15.75" hidden="1">
      <c r="A44" s="56"/>
      <c r="B44" s="52" t="s">
        <v>45</v>
      </c>
      <c r="C44" s="59"/>
      <c r="D44" s="27"/>
      <c r="E44" s="48"/>
      <c r="F44" s="48"/>
      <c r="G44" s="48"/>
    </row>
    <row r="45" spans="1:7" s="5" customFormat="1" ht="15.75" hidden="1">
      <c r="A45" s="56"/>
      <c r="B45" s="49" t="s">
        <v>110</v>
      </c>
      <c r="C45" s="60"/>
      <c r="D45" s="27"/>
      <c r="E45" s="48"/>
      <c r="F45" s="48"/>
      <c r="G45" s="48"/>
    </row>
    <row r="46" spans="1:7" s="5" customFormat="1" ht="15.75" hidden="1">
      <c r="A46" s="56"/>
      <c r="B46" s="52" t="s">
        <v>122</v>
      </c>
      <c r="C46" s="59"/>
      <c r="D46" s="27"/>
      <c r="E46" s="48"/>
      <c r="F46" s="48"/>
      <c r="G46" s="48"/>
    </row>
    <row r="47" spans="1:7" s="5" customFormat="1" ht="31.5" hidden="1">
      <c r="A47" s="56"/>
      <c r="B47" s="52" t="s">
        <v>103</v>
      </c>
      <c r="C47" s="59"/>
      <c r="D47" s="27"/>
      <c r="E47" s="48"/>
      <c r="F47" s="48"/>
      <c r="G47" s="48"/>
    </row>
    <row r="48" spans="1:7" s="5" customFormat="1" ht="15.75" hidden="1">
      <c r="A48" s="56"/>
      <c r="B48" s="52" t="s">
        <v>118</v>
      </c>
      <c r="C48" s="59"/>
      <c r="D48" s="27"/>
      <c r="E48" s="48"/>
      <c r="F48" s="48"/>
      <c r="G48" s="48"/>
    </row>
    <row r="49" spans="1:7" s="5" customFormat="1" ht="15.75" hidden="1">
      <c r="A49" s="56"/>
      <c r="B49" s="52" t="s">
        <v>45</v>
      </c>
      <c r="C49" s="59"/>
      <c r="D49" s="27"/>
      <c r="E49" s="48"/>
      <c r="F49" s="48"/>
      <c r="G49" s="48"/>
    </row>
    <row r="50" spans="1:7" s="5" customFormat="1" ht="15.75" hidden="1">
      <c r="A50" s="56"/>
      <c r="B50" s="49" t="s">
        <v>111</v>
      </c>
      <c r="C50" s="60"/>
      <c r="D50" s="27"/>
      <c r="E50" s="48"/>
      <c r="F50" s="48"/>
      <c r="G50" s="48"/>
    </row>
    <row r="51" spans="1:7" s="5" customFormat="1" ht="31.5" hidden="1">
      <c r="A51" s="56"/>
      <c r="B51" s="52" t="s">
        <v>123</v>
      </c>
      <c r="C51" s="59"/>
      <c r="D51" s="27"/>
      <c r="E51" s="48"/>
      <c r="F51" s="48"/>
      <c r="G51" s="48"/>
    </row>
    <row r="52" spans="1:7" s="5" customFormat="1" ht="31.5" hidden="1">
      <c r="A52" s="56"/>
      <c r="B52" s="52" t="s">
        <v>103</v>
      </c>
      <c r="C52" s="59"/>
      <c r="D52" s="27"/>
      <c r="E52" s="48"/>
      <c r="F52" s="48"/>
      <c r="G52" s="48"/>
    </row>
    <row r="53" spans="1:7" s="5" customFormat="1" ht="15.75" hidden="1">
      <c r="A53" s="56"/>
      <c r="B53" s="52" t="s">
        <v>118</v>
      </c>
      <c r="C53" s="59"/>
      <c r="D53" s="27"/>
      <c r="E53" s="48"/>
      <c r="F53" s="48"/>
      <c r="G53" s="48"/>
    </row>
    <row r="54" spans="1:7" s="5" customFormat="1" ht="15.75" hidden="1">
      <c r="A54" s="56"/>
      <c r="B54" s="52" t="s">
        <v>45</v>
      </c>
      <c r="C54" s="59"/>
      <c r="D54" s="27"/>
      <c r="E54" s="48"/>
      <c r="F54" s="48"/>
      <c r="G54" s="48"/>
    </row>
    <row r="55" spans="1:7" s="5" customFormat="1" ht="15.75" hidden="1">
      <c r="A55" s="56"/>
      <c r="B55" s="49" t="s">
        <v>112</v>
      </c>
      <c r="C55" s="60"/>
      <c r="D55" s="27"/>
      <c r="E55" s="48"/>
      <c r="F55" s="48"/>
      <c r="G55" s="48"/>
    </row>
    <row r="56" spans="1:7" s="5" customFormat="1" ht="31.5" hidden="1">
      <c r="A56" s="56"/>
      <c r="B56" s="52" t="s">
        <v>124</v>
      </c>
      <c r="C56" s="59"/>
      <c r="D56" s="27"/>
      <c r="E56" s="48"/>
      <c r="F56" s="48"/>
      <c r="G56" s="48"/>
    </row>
    <row r="57" spans="1:7" s="5" customFormat="1" ht="31.5" hidden="1">
      <c r="A57" s="56"/>
      <c r="B57" s="52" t="s">
        <v>103</v>
      </c>
      <c r="C57" s="59"/>
      <c r="D57" s="27"/>
      <c r="E57" s="48"/>
      <c r="F57" s="48"/>
      <c r="G57" s="48"/>
    </row>
    <row r="58" spans="1:7" s="5" customFormat="1" ht="15.75" hidden="1">
      <c r="A58" s="56"/>
      <c r="B58" s="52" t="s">
        <v>118</v>
      </c>
      <c r="C58" s="59"/>
      <c r="D58" s="27"/>
      <c r="E58" s="48"/>
      <c r="F58" s="48"/>
      <c r="G58" s="48"/>
    </row>
    <row r="59" spans="1:7" s="5" customFormat="1" ht="15.75" hidden="1">
      <c r="A59" s="56"/>
      <c r="B59" s="52" t="s">
        <v>45</v>
      </c>
      <c r="C59" s="59"/>
      <c r="D59" s="27"/>
      <c r="E59" s="48"/>
      <c r="F59" s="48"/>
      <c r="G59" s="48"/>
    </row>
    <row r="60" spans="1:7" s="5" customFormat="1" ht="15.75" hidden="1">
      <c r="A60" s="56"/>
      <c r="B60" s="49" t="s">
        <v>113</v>
      </c>
      <c r="C60" s="60"/>
      <c r="D60" s="27"/>
      <c r="E60" s="48"/>
      <c r="F60" s="48"/>
      <c r="G60" s="48"/>
    </row>
    <row r="61" spans="1:7" s="5" customFormat="1" ht="15.75" hidden="1">
      <c r="A61" s="56"/>
      <c r="B61" s="52" t="s">
        <v>125</v>
      </c>
      <c r="C61" s="59"/>
      <c r="D61" s="27"/>
      <c r="E61" s="48"/>
      <c r="F61" s="48"/>
      <c r="G61" s="48"/>
    </row>
    <row r="62" spans="1:7" s="5" customFormat="1" ht="31.5" hidden="1">
      <c r="A62" s="56"/>
      <c r="B62" s="52" t="s">
        <v>103</v>
      </c>
      <c r="C62" s="59"/>
      <c r="D62" s="27"/>
      <c r="E62" s="48"/>
      <c r="F62" s="48"/>
      <c r="G62" s="48"/>
    </row>
    <row r="63" spans="1:7" s="5" customFormat="1" ht="15.75" hidden="1">
      <c r="A63" s="56"/>
      <c r="B63" s="52" t="s">
        <v>118</v>
      </c>
      <c r="C63" s="59"/>
      <c r="D63" s="27"/>
      <c r="E63" s="48"/>
      <c r="F63" s="48"/>
      <c r="G63" s="48"/>
    </row>
    <row r="64" spans="1:7" s="5" customFormat="1" ht="15.75" hidden="1">
      <c r="A64" s="56"/>
      <c r="B64" s="52" t="s">
        <v>45</v>
      </c>
      <c r="C64" s="59"/>
      <c r="D64" s="27"/>
      <c r="E64" s="48"/>
      <c r="F64" s="48"/>
      <c r="G64" s="48"/>
    </row>
    <row r="65" spans="1:7" s="5" customFormat="1" ht="15.75" hidden="1">
      <c r="A65" s="56"/>
      <c r="B65" s="49" t="s">
        <v>114</v>
      </c>
      <c r="C65" s="60"/>
      <c r="D65" s="27"/>
      <c r="E65" s="48"/>
      <c r="F65" s="48"/>
      <c r="G65" s="48"/>
    </row>
    <row r="66" spans="1:7" s="5" customFormat="1" ht="31.5" hidden="1">
      <c r="A66" s="56"/>
      <c r="B66" s="52" t="s">
        <v>126</v>
      </c>
      <c r="C66" s="59"/>
      <c r="D66" s="27"/>
      <c r="E66" s="48"/>
      <c r="F66" s="48"/>
      <c r="G66" s="48"/>
    </row>
    <row r="67" spans="1:7" s="5" customFormat="1" ht="31.5" hidden="1">
      <c r="A67" s="56"/>
      <c r="B67" s="52" t="s">
        <v>103</v>
      </c>
      <c r="C67" s="59"/>
      <c r="D67" s="27"/>
      <c r="E67" s="48"/>
      <c r="F67" s="48"/>
      <c r="G67" s="48"/>
    </row>
    <row r="68" spans="1:7" s="5" customFormat="1" ht="15.75" hidden="1">
      <c r="A68" s="56"/>
      <c r="B68" s="52" t="s">
        <v>118</v>
      </c>
      <c r="C68" s="59"/>
      <c r="D68" s="27"/>
      <c r="E68" s="48"/>
      <c r="F68" s="48"/>
      <c r="G68" s="48"/>
    </row>
    <row r="69" spans="1:7" s="5" customFormat="1" ht="15.75" hidden="1">
      <c r="A69" s="56"/>
      <c r="B69" s="52" t="s">
        <v>45</v>
      </c>
      <c r="C69" s="59"/>
      <c r="D69" s="27"/>
      <c r="E69" s="48"/>
      <c r="F69" s="48"/>
      <c r="G69" s="48"/>
    </row>
    <row r="70" spans="1:7" s="5" customFormat="1" ht="15.75" hidden="1">
      <c r="A70" s="56"/>
      <c r="B70" s="49" t="s">
        <v>115</v>
      </c>
      <c r="C70" s="60"/>
      <c r="D70" s="27"/>
      <c r="E70" s="48"/>
      <c r="F70" s="48"/>
      <c r="G70" s="48"/>
    </row>
    <row r="71" spans="1:7" s="5" customFormat="1" ht="31.5" hidden="1">
      <c r="A71" s="56"/>
      <c r="B71" s="52" t="s">
        <v>127</v>
      </c>
      <c r="C71" s="59"/>
      <c r="D71" s="27"/>
      <c r="E71" s="48"/>
      <c r="F71" s="48"/>
      <c r="G71" s="48"/>
    </row>
    <row r="72" spans="1:7" s="5" customFormat="1" ht="31.5" hidden="1">
      <c r="A72" s="56"/>
      <c r="B72" s="52" t="s">
        <v>103</v>
      </c>
      <c r="C72" s="59"/>
      <c r="D72" s="27"/>
      <c r="E72" s="48"/>
      <c r="F72" s="48"/>
      <c r="G72" s="48"/>
    </row>
    <row r="73" spans="1:7" s="5" customFormat="1" ht="15.75" hidden="1">
      <c r="A73" s="56"/>
      <c r="B73" s="52" t="s">
        <v>118</v>
      </c>
      <c r="C73" s="59"/>
      <c r="D73" s="27"/>
      <c r="E73" s="48"/>
      <c r="F73" s="48"/>
      <c r="G73" s="48"/>
    </row>
    <row r="74" spans="1:7" s="5" customFormat="1" ht="15.75" hidden="1">
      <c r="A74" s="56"/>
      <c r="B74" s="52" t="s">
        <v>45</v>
      </c>
      <c r="C74" s="59"/>
      <c r="D74" s="27"/>
      <c r="E74" s="48"/>
      <c r="F74" s="48"/>
      <c r="G74" s="48"/>
    </row>
    <row r="75" spans="1:4" ht="31.5" hidden="1">
      <c r="A75" s="63"/>
      <c r="B75" s="49" t="s">
        <v>116</v>
      </c>
      <c r="C75" s="60"/>
      <c r="D75" s="47"/>
    </row>
    <row r="76" spans="1:4" ht="31.5" hidden="1">
      <c r="A76" s="63"/>
      <c r="B76" s="52" t="s">
        <v>120</v>
      </c>
      <c r="C76" s="59"/>
      <c r="D76" s="47"/>
    </row>
    <row r="77" spans="1:4" ht="15.75" hidden="1">
      <c r="A77" s="63"/>
      <c r="B77" s="52" t="s">
        <v>45</v>
      </c>
      <c r="C77" s="59"/>
      <c r="D77" s="47"/>
    </row>
    <row r="78" spans="1:4" ht="31.5" hidden="1">
      <c r="A78" s="63"/>
      <c r="B78" s="52" t="s">
        <v>137</v>
      </c>
      <c r="C78" s="59"/>
      <c r="D78" s="47"/>
    </row>
    <row r="79" spans="1:4" ht="15.75" hidden="1">
      <c r="A79" s="63"/>
      <c r="B79" s="52" t="s">
        <v>117</v>
      </c>
      <c r="C79" s="59"/>
      <c r="D79" s="47"/>
    </row>
    <row r="80" spans="1:4" ht="15.75">
      <c r="A80" s="63" t="s">
        <v>246</v>
      </c>
      <c r="B80" s="49" t="s">
        <v>248</v>
      </c>
      <c r="C80" s="58" t="s">
        <v>229</v>
      </c>
      <c r="D80" s="47"/>
    </row>
    <row r="81" spans="1:7" s="5" customFormat="1" ht="15.75">
      <c r="A81" s="56"/>
      <c r="B81" s="54" t="s">
        <v>242</v>
      </c>
      <c r="C81" s="59" t="s">
        <v>230</v>
      </c>
      <c r="D81" s="27"/>
      <c r="E81" s="48"/>
      <c r="F81" s="48"/>
      <c r="G81" s="48"/>
    </row>
    <row r="82" spans="1:7" s="5" customFormat="1" ht="15.75">
      <c r="A82" s="56"/>
      <c r="B82" s="54" t="s">
        <v>241</v>
      </c>
      <c r="C82" s="59" t="s">
        <v>231</v>
      </c>
      <c r="D82" s="27"/>
      <c r="E82" s="48"/>
      <c r="F82" s="48"/>
      <c r="G82" s="48"/>
    </row>
    <row r="83" spans="1:7" s="5" customFormat="1" ht="15.75">
      <c r="A83" s="56"/>
      <c r="B83" s="54" t="s">
        <v>45</v>
      </c>
      <c r="C83" s="203"/>
      <c r="D83" s="204"/>
      <c r="E83" s="48"/>
      <c r="F83" s="48"/>
      <c r="G83" s="48"/>
    </row>
    <row r="84" spans="2:3" ht="15.75">
      <c r="B84" s="51"/>
      <c r="C84" s="61"/>
    </row>
    <row r="86" spans="2:4" ht="15.75">
      <c r="B86" s="207" t="s">
        <v>128</v>
      </c>
      <c r="C86" s="207"/>
      <c r="D86" s="207"/>
    </row>
    <row r="87" spans="2:4" ht="15.75">
      <c r="B87" s="8"/>
      <c r="C87" s="8"/>
      <c r="D87" s="8"/>
    </row>
    <row r="88" spans="2:4" ht="15" customHeight="1">
      <c r="B88" s="47" t="s">
        <v>10</v>
      </c>
      <c r="C88" s="157" t="s">
        <v>347</v>
      </c>
      <c r="D88" s="159"/>
    </row>
    <row r="89" spans="2:4" ht="15.75">
      <c r="B89" s="47" t="s">
        <v>32</v>
      </c>
      <c r="C89" s="157">
        <v>7417002405</v>
      </c>
      <c r="D89" s="159"/>
    </row>
    <row r="90" spans="2:4" ht="15.75">
      <c r="B90" s="47" t="s">
        <v>33</v>
      </c>
      <c r="C90" s="157">
        <v>741701001</v>
      </c>
      <c r="D90" s="159"/>
    </row>
    <row r="91" spans="2:4" ht="15" customHeight="1">
      <c r="B91" s="47" t="s">
        <v>78</v>
      </c>
      <c r="C91" s="157" t="s">
        <v>351</v>
      </c>
      <c r="D91" s="159"/>
    </row>
    <row r="92" spans="2:4" ht="15" customHeight="1">
      <c r="B92" s="47" t="s">
        <v>82</v>
      </c>
      <c r="C92" s="199" t="s">
        <v>335</v>
      </c>
      <c r="D92" s="200"/>
    </row>
    <row r="93" spans="3:4" ht="15.75">
      <c r="C93" s="201"/>
      <c r="D93" s="202"/>
    </row>
    <row r="94" spans="1:4" ht="31.5">
      <c r="A94" s="45" t="s">
        <v>146</v>
      </c>
      <c r="B94" s="32" t="s">
        <v>12</v>
      </c>
      <c r="C94" s="36" t="s">
        <v>148</v>
      </c>
      <c r="D94" s="32" t="s">
        <v>13</v>
      </c>
    </row>
    <row r="95" spans="1:4" ht="31.5">
      <c r="A95" s="56">
        <v>1</v>
      </c>
      <c r="B95" s="49" t="s">
        <v>129</v>
      </c>
      <c r="C95" s="58" t="s">
        <v>229</v>
      </c>
      <c r="D95" s="27"/>
    </row>
    <row r="96" spans="1:4" ht="15.75">
      <c r="A96" s="56" t="s">
        <v>233</v>
      </c>
      <c r="B96" s="49" t="s">
        <v>102</v>
      </c>
      <c r="C96" s="58" t="s">
        <v>229</v>
      </c>
      <c r="D96" s="27"/>
    </row>
    <row r="97" spans="1:4" ht="15.75">
      <c r="A97" s="56"/>
      <c r="B97" s="54" t="s">
        <v>242</v>
      </c>
      <c r="C97" s="59" t="s">
        <v>230</v>
      </c>
      <c r="D97" s="27"/>
    </row>
    <row r="98" spans="1:4" ht="15.75">
      <c r="A98" s="56"/>
      <c r="B98" s="54" t="s">
        <v>241</v>
      </c>
      <c r="C98" s="59" t="s">
        <v>231</v>
      </c>
      <c r="D98" s="27"/>
    </row>
    <row r="99" spans="1:4" ht="15.75">
      <c r="A99" s="56"/>
      <c r="B99" s="54" t="s">
        <v>45</v>
      </c>
      <c r="C99" s="203"/>
      <c r="D99" s="204"/>
    </row>
    <row r="100" spans="1:4" ht="15.75">
      <c r="A100" s="56" t="s">
        <v>236</v>
      </c>
      <c r="B100" s="49" t="s">
        <v>232</v>
      </c>
      <c r="C100" s="58" t="s">
        <v>229</v>
      </c>
      <c r="D100" s="27">
        <v>2387.3</v>
      </c>
    </row>
    <row r="101" spans="1:4" ht="31.5">
      <c r="A101" s="56"/>
      <c r="B101" s="54" t="s">
        <v>240</v>
      </c>
      <c r="C101" s="59" t="s">
        <v>237</v>
      </c>
      <c r="D101" s="101">
        <f>+D100/D102*1000</f>
        <v>4008.9000839630567</v>
      </c>
    </row>
    <row r="102" spans="1:4" ht="15.75">
      <c r="A102" s="56"/>
      <c r="B102" s="54" t="s">
        <v>241</v>
      </c>
      <c r="C102" s="59" t="s">
        <v>238</v>
      </c>
      <c r="D102" s="27">
        <v>595.5</v>
      </c>
    </row>
    <row r="103" spans="1:4" ht="15.75">
      <c r="A103" s="56"/>
      <c r="B103" s="54" t="s">
        <v>45</v>
      </c>
      <c r="C103" s="203"/>
      <c r="D103" s="204"/>
    </row>
  </sheetData>
  <sheetProtection/>
  <mergeCells count="23">
    <mergeCell ref="C8:D8"/>
    <mergeCell ref="C83:D83"/>
    <mergeCell ref="C22:D22"/>
    <mergeCell ref="C26:D26"/>
    <mergeCell ref="C30:D30"/>
    <mergeCell ref="C34:D34"/>
    <mergeCell ref="B1:D1"/>
    <mergeCell ref="C3:D3"/>
    <mergeCell ref="C4:D4"/>
    <mergeCell ref="C5:D5"/>
    <mergeCell ref="B86:D86"/>
    <mergeCell ref="C88:D88"/>
    <mergeCell ref="C6:D6"/>
    <mergeCell ref="C7:D7"/>
    <mergeCell ref="C14:D14"/>
    <mergeCell ref="C18:D18"/>
    <mergeCell ref="C103:D103"/>
    <mergeCell ref="C89:D89"/>
    <mergeCell ref="C90:D90"/>
    <mergeCell ref="C91:D91"/>
    <mergeCell ref="C92:D92"/>
    <mergeCell ref="C93:D93"/>
    <mergeCell ref="C99:D99"/>
  </mergeCells>
  <printOptions/>
  <pageMargins left="0.52" right="0.31496062992125984" top="0.54" bottom="0.15748031496062992" header="0.59" footer="0.31496062992125984"/>
  <pageSetup fitToHeight="2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60.7109375" style="9" customWidth="1"/>
    <col min="2" max="2" width="43.28125" style="9" customWidth="1"/>
  </cols>
  <sheetData>
    <row r="2" spans="1:2" ht="15">
      <c r="A2" s="167" t="s">
        <v>331</v>
      </c>
      <c r="B2" s="167"/>
    </row>
    <row r="3" spans="1:2" ht="48.75" customHeight="1">
      <c r="A3" s="167"/>
      <c r="B3" s="167"/>
    </row>
    <row r="4" spans="1:2" ht="15.75">
      <c r="A4" s="47" t="s">
        <v>10</v>
      </c>
      <c r="B4" s="65" t="s">
        <v>347</v>
      </c>
    </row>
    <row r="5" spans="1:2" ht="15.75">
      <c r="A5" s="47" t="s">
        <v>32</v>
      </c>
      <c r="B5" s="65">
        <v>7417002405</v>
      </c>
    </row>
    <row r="6" spans="1:2" ht="15.75">
      <c r="A6" s="47" t="s">
        <v>33</v>
      </c>
      <c r="B6" s="65">
        <v>741701001</v>
      </c>
    </row>
    <row r="7" spans="1:2" ht="15.75">
      <c r="A7" s="47" t="s">
        <v>78</v>
      </c>
      <c r="B7" s="65" t="s">
        <v>351</v>
      </c>
    </row>
    <row r="9" spans="1:2" ht="15.75">
      <c r="A9" s="65" t="s">
        <v>14</v>
      </c>
      <c r="B9" s="65" t="s">
        <v>13</v>
      </c>
    </row>
    <row r="10" spans="1:2" ht="31.5">
      <c r="A10" s="40" t="s">
        <v>15</v>
      </c>
      <c r="B10" s="47">
        <v>2</v>
      </c>
    </row>
    <row r="11" spans="1:2" ht="47.25">
      <c r="A11" s="21" t="s">
        <v>16</v>
      </c>
      <c r="B11" s="47">
        <v>15</v>
      </c>
    </row>
    <row r="12" spans="1:2" ht="31.5">
      <c r="A12" s="21" t="s">
        <v>17</v>
      </c>
      <c r="B12" s="47">
        <v>320</v>
      </c>
    </row>
    <row r="13" spans="1:2" ht="66.75" customHeight="1">
      <c r="A13" s="67" t="s">
        <v>294</v>
      </c>
      <c r="B13" s="47">
        <v>0</v>
      </c>
    </row>
    <row r="16" spans="1:2" ht="37.5" customHeight="1" hidden="1">
      <c r="A16" s="168" t="s">
        <v>96</v>
      </c>
      <c r="B16" s="168"/>
    </row>
  </sheetData>
  <sheetProtection/>
  <mergeCells count="2">
    <mergeCell ref="A2:B3"/>
    <mergeCell ref="A16:B16"/>
  </mergeCells>
  <printOptions/>
  <pageMargins left="0.56" right="0.51" top="0.47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7"/>
  <sheetViews>
    <sheetView zoomScalePageLayoutView="0" workbookViewId="0" topLeftCell="A1">
      <selection activeCell="A22" sqref="A22:C23"/>
    </sheetView>
  </sheetViews>
  <sheetFormatPr defaultColWidth="9.140625" defaultRowHeight="15"/>
  <cols>
    <col min="1" max="1" width="51.8515625" style="9" customWidth="1"/>
    <col min="2" max="2" width="32.7109375" style="9" customWidth="1"/>
    <col min="3" max="3" width="25.28125" style="9" customWidth="1"/>
    <col min="4" max="5" width="9.140625" style="46" customWidth="1"/>
  </cols>
  <sheetData>
    <row r="2" spans="1:3" ht="21.75" customHeight="1">
      <c r="A2" s="167" t="s">
        <v>303</v>
      </c>
      <c r="B2" s="167"/>
      <c r="C2" s="167"/>
    </row>
    <row r="4" spans="1:3" ht="15.75">
      <c r="A4" s="137" t="s">
        <v>10</v>
      </c>
      <c r="B4" s="143"/>
      <c r="C4" s="143"/>
    </row>
    <row r="5" spans="1:3" ht="15.75">
      <c r="A5" s="137"/>
      <c r="B5" s="143"/>
      <c r="C5" s="143"/>
    </row>
    <row r="6" spans="1:3" ht="15.75">
      <c r="A6" s="20" t="s">
        <v>32</v>
      </c>
      <c r="B6" s="143"/>
      <c r="C6" s="143"/>
    </row>
    <row r="7" spans="1:3" ht="15.75">
      <c r="A7" s="20" t="s">
        <v>33</v>
      </c>
      <c r="B7" s="143"/>
      <c r="C7" s="143"/>
    </row>
    <row r="8" spans="1:3" ht="15.75">
      <c r="A8" s="20" t="s">
        <v>78</v>
      </c>
      <c r="B8" s="143"/>
      <c r="C8" s="143"/>
    </row>
    <row r="9" ht="18" customHeight="1"/>
    <row r="11" spans="1:3" ht="30.75" customHeight="1">
      <c r="A11" s="40" t="s">
        <v>300</v>
      </c>
      <c r="B11" s="157"/>
      <c r="C11" s="159"/>
    </row>
    <row r="12" spans="1:3" ht="31.5" customHeight="1">
      <c r="A12" s="40" t="s">
        <v>301</v>
      </c>
      <c r="B12" s="157"/>
      <c r="C12" s="159"/>
    </row>
    <row r="13" spans="1:3" ht="39" customHeight="1">
      <c r="A13" s="17" t="s">
        <v>302</v>
      </c>
      <c r="B13" s="157"/>
      <c r="C13" s="159"/>
    </row>
    <row r="14" spans="1:3" ht="29.25" customHeight="1">
      <c r="A14" s="209" t="s">
        <v>304</v>
      </c>
      <c r="B14" s="210"/>
      <c r="C14" s="211"/>
    </row>
    <row r="15" spans="1:3" ht="47.25">
      <c r="A15" s="32" t="s">
        <v>57</v>
      </c>
      <c r="B15" s="16" t="s">
        <v>56</v>
      </c>
      <c r="C15" s="16" t="s">
        <v>54</v>
      </c>
    </row>
    <row r="16" spans="1:3" ht="15.75">
      <c r="A16" s="47" t="s">
        <v>87</v>
      </c>
      <c r="B16" s="47"/>
      <c r="C16" s="47"/>
    </row>
    <row r="17" spans="1:3" ht="15.75">
      <c r="A17" s="47" t="s">
        <v>88</v>
      </c>
      <c r="B17" s="47"/>
      <c r="C17" s="47"/>
    </row>
    <row r="18" spans="1:3" ht="15.75">
      <c r="A18" s="47" t="s">
        <v>89</v>
      </c>
      <c r="B18" s="47"/>
      <c r="C18" s="47"/>
    </row>
    <row r="19" spans="1:3" ht="15.75">
      <c r="A19" s="47" t="s">
        <v>90</v>
      </c>
      <c r="B19" s="47"/>
      <c r="C19" s="47"/>
    </row>
    <row r="22" ht="15.75">
      <c r="A22" s="9" t="s">
        <v>228</v>
      </c>
    </row>
    <row r="23" spans="1:3" ht="46.5" customHeight="1">
      <c r="A23" s="168" t="s">
        <v>311</v>
      </c>
      <c r="B23" s="168"/>
      <c r="C23" s="168"/>
    </row>
    <row r="24" spans="1:3" ht="35.25" customHeight="1" hidden="1">
      <c r="A24" s="168" t="s">
        <v>97</v>
      </c>
      <c r="B24" s="168"/>
      <c r="C24" s="168"/>
    </row>
    <row r="25" spans="1:3" ht="15.75" hidden="1">
      <c r="A25" s="168" t="s">
        <v>98</v>
      </c>
      <c r="B25" s="168"/>
      <c r="C25" s="168"/>
    </row>
    <row r="27" spans="1:3" ht="15.75">
      <c r="A27" s="208"/>
      <c r="B27" s="208"/>
      <c r="C27" s="208"/>
    </row>
  </sheetData>
  <sheetProtection/>
  <mergeCells count="14">
    <mergeCell ref="A2:C2"/>
    <mergeCell ref="A27:C27"/>
    <mergeCell ref="B13:C13"/>
    <mergeCell ref="A14:C14"/>
    <mergeCell ref="A23:C23"/>
    <mergeCell ref="A24:C24"/>
    <mergeCell ref="A25:C25"/>
    <mergeCell ref="B11:C11"/>
    <mergeCell ref="B12:C12"/>
    <mergeCell ref="A4:A5"/>
    <mergeCell ref="B4:C5"/>
    <mergeCell ref="B6:C6"/>
    <mergeCell ref="B7:C7"/>
    <mergeCell ref="B8:C8"/>
  </mergeCells>
  <printOptions/>
  <pageMargins left="0.7086614173228347" right="0.7086614173228347" top="0.42" bottom="0.4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selection activeCell="B34" sqref="B34:E35"/>
    </sheetView>
  </sheetViews>
  <sheetFormatPr defaultColWidth="9.140625" defaultRowHeight="15"/>
  <cols>
    <col min="1" max="1" width="6.8515625" style="70" customWidth="1"/>
    <col min="2" max="2" width="56.8515625" style="71" customWidth="1"/>
    <col min="3" max="3" width="25.00390625" style="71" customWidth="1"/>
    <col min="4" max="4" width="24.28125" style="9" customWidth="1"/>
    <col min="5" max="5" width="24.140625" style="9" customWidth="1"/>
    <col min="6" max="6" width="9.140625" style="46" customWidth="1"/>
  </cols>
  <sheetData>
    <row r="1" ht="15.75">
      <c r="E1" s="92" t="s">
        <v>313</v>
      </c>
    </row>
    <row r="2" spans="2:5" ht="15.75">
      <c r="B2" s="212"/>
      <c r="C2" s="212"/>
      <c r="D2" s="212"/>
      <c r="E2" s="212"/>
    </row>
    <row r="3" spans="2:5" ht="15.75">
      <c r="B3" s="216" t="s">
        <v>305</v>
      </c>
      <c r="C3" s="216"/>
      <c r="D3" s="216"/>
      <c r="E3" s="216"/>
    </row>
    <row r="4" spans="2:5" ht="15.75" hidden="1">
      <c r="B4" s="99"/>
      <c r="C4" s="99"/>
      <c r="D4" s="99"/>
      <c r="E4" s="99"/>
    </row>
    <row r="5" spans="2:6" ht="15.75" hidden="1">
      <c r="B5" s="20" t="s">
        <v>10</v>
      </c>
      <c r="C5" s="214"/>
      <c r="D5" s="214"/>
      <c r="E5" s="214"/>
      <c r="F5" s="69"/>
    </row>
    <row r="6" spans="2:6" ht="15.75" hidden="1">
      <c r="B6" s="20" t="s">
        <v>32</v>
      </c>
      <c r="C6" s="214"/>
      <c r="D6" s="214"/>
      <c r="E6" s="214"/>
      <c r="F6" s="69"/>
    </row>
    <row r="7" spans="2:6" ht="15.75" hidden="1">
      <c r="B7" s="20" t="s">
        <v>33</v>
      </c>
      <c r="C7" s="214"/>
      <c r="D7" s="214"/>
      <c r="E7" s="214"/>
      <c r="F7" s="69"/>
    </row>
    <row r="8" spans="2:6" ht="15.75" hidden="1">
      <c r="B8" s="20" t="s">
        <v>78</v>
      </c>
      <c r="C8" s="214"/>
      <c r="D8" s="214"/>
      <c r="E8" s="214"/>
      <c r="F8" s="69"/>
    </row>
    <row r="9" spans="2:6" ht="15.75" hidden="1">
      <c r="B9" s="97"/>
      <c r="C9" s="98"/>
      <c r="D9" s="98"/>
      <c r="E9" s="98"/>
      <c r="F9" s="69"/>
    </row>
    <row r="10" spans="2:6" ht="15.75" hidden="1">
      <c r="B10" s="97"/>
      <c r="C10" s="98"/>
      <c r="D10" s="98"/>
      <c r="E10" s="98"/>
      <c r="F10" s="69"/>
    </row>
    <row r="11" spans="1:5" ht="27" customHeight="1">
      <c r="A11" s="213" t="s">
        <v>146</v>
      </c>
      <c r="B11" s="213" t="s">
        <v>306</v>
      </c>
      <c r="C11" s="213" t="s">
        <v>130</v>
      </c>
      <c r="D11" s="213" t="s">
        <v>94</v>
      </c>
      <c r="E11" s="213" t="s">
        <v>134</v>
      </c>
    </row>
    <row r="12" spans="1:5" ht="28.5" customHeight="1">
      <c r="A12" s="213"/>
      <c r="B12" s="213"/>
      <c r="C12" s="213"/>
      <c r="D12" s="213"/>
      <c r="E12" s="213"/>
    </row>
    <row r="13" spans="1:5" ht="18.75" customHeight="1">
      <c r="A13" s="88">
        <v>1</v>
      </c>
      <c r="B13" s="87" t="s">
        <v>57</v>
      </c>
      <c r="C13" s="217"/>
      <c r="D13" s="217"/>
      <c r="E13" s="217"/>
    </row>
    <row r="14" spans="1:5" ht="18.75" customHeight="1">
      <c r="A14" s="32">
        <v>2</v>
      </c>
      <c r="B14" s="84" t="s">
        <v>135</v>
      </c>
      <c r="C14" s="78"/>
      <c r="D14" s="78"/>
      <c r="E14" s="78"/>
    </row>
    <row r="15" spans="1:5" ht="31.5">
      <c r="A15" s="32">
        <v>3</v>
      </c>
      <c r="B15" s="84" t="s">
        <v>65</v>
      </c>
      <c r="C15" s="73"/>
      <c r="D15" s="72"/>
      <c r="E15" s="65"/>
    </row>
    <row r="16" spans="1:5" ht="31.5">
      <c r="A16" s="32">
        <v>4</v>
      </c>
      <c r="B16" s="84" t="s">
        <v>307</v>
      </c>
      <c r="C16" s="73"/>
      <c r="D16" s="73"/>
      <c r="E16" s="65"/>
    </row>
    <row r="17" spans="1:5" ht="18.75" customHeight="1">
      <c r="A17" s="32">
        <v>5</v>
      </c>
      <c r="B17" s="89" t="s">
        <v>66</v>
      </c>
      <c r="C17" s="85"/>
      <c r="D17" s="85"/>
      <c r="E17" s="86"/>
    </row>
    <row r="18" spans="1:5" ht="18.75" customHeight="1">
      <c r="A18" s="32">
        <v>6</v>
      </c>
      <c r="B18" s="90" t="s">
        <v>67</v>
      </c>
      <c r="C18" s="73"/>
      <c r="D18" s="74"/>
      <c r="E18" s="65"/>
    </row>
    <row r="19" spans="1:5" ht="31.5">
      <c r="A19" s="32">
        <v>7</v>
      </c>
      <c r="B19" s="84" t="s">
        <v>70</v>
      </c>
      <c r="C19" s="73"/>
      <c r="D19" s="75"/>
      <c r="E19" s="65"/>
    </row>
    <row r="20" spans="1:5" ht="18.75" customHeight="1">
      <c r="A20" s="32">
        <v>8</v>
      </c>
      <c r="B20" s="91" t="s">
        <v>68</v>
      </c>
      <c r="C20" s="73"/>
      <c r="D20" s="73"/>
      <c r="E20" s="65"/>
    </row>
    <row r="21" spans="1:5" ht="18.75" customHeight="1">
      <c r="A21" s="32">
        <v>9</v>
      </c>
      <c r="B21" s="91" t="s">
        <v>69</v>
      </c>
      <c r="C21" s="73"/>
      <c r="D21" s="76"/>
      <c r="E21" s="65"/>
    </row>
    <row r="22" spans="1:5" ht="18.75" customHeight="1">
      <c r="A22" s="32">
        <v>10</v>
      </c>
      <c r="B22" s="84" t="s">
        <v>71</v>
      </c>
      <c r="C22" s="73"/>
      <c r="D22" s="72"/>
      <c r="E22" s="65"/>
    </row>
    <row r="23" spans="1:5" ht="31.5">
      <c r="A23" s="32">
        <v>11</v>
      </c>
      <c r="B23" s="84" t="s">
        <v>72</v>
      </c>
      <c r="C23" s="73"/>
      <c r="D23" s="77"/>
      <c r="E23" s="65"/>
    </row>
    <row r="24" spans="1:5" ht="31.5" hidden="1">
      <c r="A24" s="32">
        <v>12</v>
      </c>
      <c r="B24" s="84" t="s">
        <v>132</v>
      </c>
      <c r="C24" s="73"/>
      <c r="D24" s="77"/>
      <c r="E24" s="65"/>
    </row>
    <row r="25" spans="1:5" ht="18.75" customHeight="1">
      <c r="A25" s="32">
        <v>12</v>
      </c>
      <c r="B25" s="84" t="s">
        <v>138</v>
      </c>
      <c r="C25" s="73"/>
      <c r="D25" s="77"/>
      <c r="E25" s="65"/>
    </row>
    <row r="26" spans="1:5" ht="18.75" customHeight="1">
      <c r="A26" s="32">
        <v>13</v>
      </c>
      <c r="B26" s="84" t="s">
        <v>319</v>
      </c>
      <c r="C26" s="73"/>
      <c r="D26" s="77"/>
      <c r="E26" s="65"/>
    </row>
    <row r="27" spans="1:5" ht="18.75" customHeight="1">
      <c r="A27" s="32">
        <v>14</v>
      </c>
      <c r="B27" s="84" t="s">
        <v>320</v>
      </c>
      <c r="C27" s="73"/>
      <c r="D27" s="77"/>
      <c r="E27" s="65"/>
    </row>
    <row r="28" spans="1:5" ht="18.75" customHeight="1">
      <c r="A28" s="32">
        <v>15</v>
      </c>
      <c r="B28" s="84" t="s">
        <v>133</v>
      </c>
      <c r="C28" s="73"/>
      <c r="D28" s="77"/>
      <c r="E28" s="65"/>
    </row>
    <row r="29" spans="1:5" ht="18.75" customHeight="1">
      <c r="A29" s="32">
        <v>16</v>
      </c>
      <c r="B29" s="84" t="s">
        <v>131</v>
      </c>
      <c r="C29" s="73"/>
      <c r="D29" s="77"/>
      <c r="E29" s="65"/>
    </row>
    <row r="30" spans="1:5" ht="18.75" customHeight="1">
      <c r="A30" s="32">
        <v>17</v>
      </c>
      <c r="B30" s="84" t="s">
        <v>308</v>
      </c>
      <c r="C30" s="73"/>
      <c r="D30" s="77"/>
      <c r="E30" s="65"/>
    </row>
    <row r="31" spans="1:5" ht="31.5">
      <c r="A31" s="32">
        <v>18</v>
      </c>
      <c r="B31" s="84" t="s">
        <v>136</v>
      </c>
      <c r="C31" s="73"/>
      <c r="D31" s="77"/>
      <c r="E31" s="65"/>
    </row>
    <row r="32" spans="2:5" ht="15.75">
      <c r="B32" s="79"/>
      <c r="C32" s="80"/>
      <c r="D32" s="81"/>
      <c r="E32" s="82"/>
    </row>
    <row r="33" spans="2:5" ht="15.75">
      <c r="B33" s="83" t="s">
        <v>228</v>
      </c>
      <c r="C33" s="80"/>
      <c r="D33" s="81"/>
      <c r="E33" s="82"/>
    </row>
    <row r="34" spans="2:5" ht="36" customHeight="1">
      <c r="B34" s="215" t="s">
        <v>310</v>
      </c>
      <c r="C34" s="215"/>
      <c r="D34" s="215"/>
      <c r="E34" s="215"/>
    </row>
    <row r="35" spans="2:5" ht="46.5" customHeight="1">
      <c r="B35" s="215" t="s">
        <v>309</v>
      </c>
      <c r="C35" s="215"/>
      <c r="D35" s="215"/>
      <c r="E35" s="215"/>
    </row>
    <row r="36" spans="2:5" ht="47.25" customHeight="1">
      <c r="B36" s="215" t="s">
        <v>312</v>
      </c>
      <c r="C36" s="215"/>
      <c r="D36" s="215"/>
      <c r="E36" s="215"/>
    </row>
  </sheetData>
  <sheetProtection/>
  <mergeCells count="15">
    <mergeCell ref="A11:A12"/>
    <mergeCell ref="B34:E34"/>
    <mergeCell ref="B3:E3"/>
    <mergeCell ref="C7:E7"/>
    <mergeCell ref="C8:E8"/>
    <mergeCell ref="B36:E36"/>
    <mergeCell ref="C13:E13"/>
    <mergeCell ref="B35:E35"/>
    <mergeCell ref="B2:E2"/>
    <mergeCell ref="B11:B12"/>
    <mergeCell ref="D11:D12"/>
    <mergeCell ref="E11:E12"/>
    <mergeCell ref="C11:C12"/>
    <mergeCell ref="C5:E5"/>
    <mergeCell ref="C6:E6"/>
  </mergeCells>
  <printOptions/>
  <pageMargins left="0.47" right="0.46" top="0.34" bottom="0.37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2013-01-28T08:26:18Z</cp:lastPrinted>
  <dcterms:created xsi:type="dcterms:W3CDTF">2010-02-15T13:42:22Z</dcterms:created>
  <dcterms:modified xsi:type="dcterms:W3CDTF">2013-03-06T10:42:07Z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